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0030229\Desktop\"/>
    </mc:Choice>
  </mc:AlternateContent>
  <bookViews>
    <workbookView xWindow="0" yWindow="0" windowWidth="28800" windowHeight="12350"/>
  </bookViews>
  <sheets>
    <sheet name="Consolidated Income Statements " sheetId="1" r:id="rId1"/>
    <sheet name="Segmental Information" sheetId="2" r:id="rId2"/>
    <sheet name="Reconciliation of Adjusted EBIT" sheetId="3" r:id="rId3"/>
    <sheet name="Profit &amp; Loss Account" sheetId="5" r:id="rId4"/>
  </sheets>
  <externalReferences>
    <externalReference r:id="rId5"/>
    <externalReference r:id="rId6"/>
    <externalReference r:id="rId7"/>
  </externalReferences>
  <definedNames>
    <definedName name="\a" localSheetId="0">#REF!</definedName>
    <definedName name="\a" localSheetId="1">#REF!</definedName>
    <definedName name="_DAT1" localSheetId="0">'[1]2091001 ris attivi'!#REF!</definedName>
    <definedName name="_DAT1" localSheetId="1">'[1]2091001 ris attivi'!#REF!</definedName>
    <definedName name="_FAB1" localSheetId="0">#REF!</definedName>
    <definedName name="_FAB1" localSheetId="1">#REF!</definedName>
    <definedName name="_FAB2" localSheetId="0">#REF!</definedName>
    <definedName name="_FAB2" localSheetId="1">#REF!</definedName>
    <definedName name="_FAB3" localSheetId="0">#REF!</definedName>
    <definedName name="_FAB3" localSheetId="1">#REF!</definedName>
    <definedName name="_NEG1" localSheetId="0">#REF!</definedName>
    <definedName name="_NEG1" localSheetId="1">#REF!</definedName>
    <definedName name="A_impresión_IM" localSheetId="0">#REF!</definedName>
    <definedName name="A_impresión_IM" localSheetId="1">#REF!</definedName>
    <definedName name="ADFITG" localSheetId="0">#REF!</definedName>
    <definedName name="ADFITG" localSheetId="1">#REF!</definedName>
    <definedName name="_xlnm.Print_Area" localSheetId="0">'Consolidated Income Statements '!$A$1:$D$51</definedName>
    <definedName name="_xlnm.Print_Area" localSheetId="2">'Reconciliation of Adjusted EBIT'!$A$4:$G$46</definedName>
    <definedName name="_xlnm.Print_Area" localSheetId="1">'Segmental Information'!$A$1:$H$42</definedName>
    <definedName name="AS2DocOpenMode" hidden="1">"AS2DocumentEdit"</definedName>
    <definedName name="_xlnm.Database" localSheetId="0">#REF!</definedName>
    <definedName name="_xlnm.Database" localSheetId="1">#REF!</definedName>
    <definedName name="_xlnm.Database">#REF!</definedName>
    <definedName name="Company">#REF!</definedName>
    <definedName name="Comps">#REF!</definedName>
    <definedName name="CONTROLLER_DATAENTRY">"HEF2!$A$1"</definedName>
    <definedName name="CONTROLLERFDOPTION.VIEWABLE_RANGE_LRC.3230343A38">"A1"</definedName>
    <definedName name="CONTROLLERFDOPTION.VIEWABLE_RANGE_LRC.3431383A38">"Sheet1!$A$1"</definedName>
    <definedName name="CONTROLLERFDOPTION.VIEWABLE_RANGE_LRC.34383A39">"Sheet1!$A$1"</definedName>
    <definedName name="CONTROLLERFDOPTION.VIEWABLE_RANGE_LRC.36313A39">"Sheet1!$A$1"</definedName>
    <definedName name="CONTROLLERFDOPTION.VIEWABLE_RANGE_LRC.39393A39">"Sheet1!$A$1"</definedName>
    <definedName name="CONTROLLERFDOPTION.VIEWABLE_RANGE_ULC.353A34">"Sheet1!$A$1"</definedName>
    <definedName name="EUR" localSheetId="1">'[2]seita synopsis 2002 b'!$L$7</definedName>
    <definedName name="EUR">'[3]seita synopsis 2002 b'!$L$7</definedName>
    <definedName name="MENU1" localSheetId="0">#REF!</definedName>
    <definedName name="MENU1" localSheetId="1">#REF!</definedName>
    <definedName name="MENU2" localSheetId="0">#REF!</definedName>
    <definedName name="MENU2" localSheetId="1">#REF!</definedName>
    <definedName name="ndg" localSheetId="0">#REF!</definedName>
    <definedName name="ndg" localSheetId="1">#REF!</definedName>
    <definedName name="NEG" localSheetId="0">#REF!</definedName>
    <definedName name="NEG" localSheetId="1">#REF!</definedName>
    <definedName name="OTRAS1" localSheetId="0">#REF!</definedName>
    <definedName name="OTRAS1" localSheetId="1">#REF!</definedName>
    <definedName name="OTRAS2" localSheetId="0">#REF!</definedName>
    <definedName name="OTRAS2" localSheetId="1">#REF!</definedName>
    <definedName name="PREVIS" localSheetId="0">#REF!</definedName>
    <definedName name="PREVIS" localSheetId="1">#REF!</definedName>
    <definedName name="RE">#REF!</definedName>
    <definedName name="REAL" localSheetId="0">#REF!</definedName>
    <definedName name="REAL" localSheetId="1">#REF!</definedName>
    <definedName name="Report_Version_4">"A1"</definedName>
    <definedName name="RUB" localSheetId="0">#REF!</definedName>
    <definedName name="RUB" localSheetId="1">#REF!</definedName>
    <definedName name="SALIDA" localSheetId="0">#REF!</definedName>
    <definedName name="SALIDA" localSheetId="1">#REF!</definedName>
    <definedName name="telefonos" localSheetId="0">#REF!</definedName>
    <definedName name="telefonos" localSheetId="1">#REF!</definedName>
    <definedName name="TextRefCopy1">#REF!</definedName>
    <definedName name="TextRefCopy10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10</definedName>
    <definedName name="TOTAL" localSheetId="0">#REF!</definedName>
    <definedName name="TOTAL" localSheetId="1">#REF!</definedName>
    <definedName name="TSA" localSheetId="0">#REF!</definedName>
    <definedName name="TSA" localSheetId="1">#REF!</definedName>
    <definedName name="wrn.Aging._.and._.Trend._.Analysis." hidden="1">{#N/A,#N/A,FALSE,"Aging Summary";#N/A,#N/A,FALSE,"Ratio Analysis";#N/A,#N/A,FALSE,"Test 120 Day Accts";#N/A,#N/A,FALSE,"Tickmarks"}</definedName>
    <definedName name="X" localSheetId="0">#REF!</definedName>
    <definedName name="X" localSheetId="1">#REF!</definedName>
    <definedName name="xxx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 l="1"/>
  <c r="F23" i="5"/>
  <c r="E23" i="5"/>
  <c r="D23" i="5"/>
  <c r="C23" i="5"/>
</calcChain>
</file>

<file path=xl/sharedStrings.xml><?xml version="1.0" encoding="utf-8"?>
<sst xmlns="http://schemas.openxmlformats.org/spreadsheetml/2006/main" count="133" uniqueCount="82">
  <si>
    <t xml:space="preserve">Iberia </t>
  </si>
  <si>
    <t>Total EBIT</t>
  </si>
  <si>
    <t>Revenues</t>
  </si>
  <si>
    <t>Procurements</t>
  </si>
  <si>
    <t xml:space="preserve">Gross Profit </t>
  </si>
  <si>
    <t>Cost of logistic networks:</t>
  </si>
  <si>
    <t>Staff costs</t>
  </si>
  <si>
    <t>Transport costs</t>
  </si>
  <si>
    <t>Provincial sales office expenses</t>
  </si>
  <si>
    <t>Depreciation and amortisation charge</t>
  </si>
  <si>
    <t>Other operating expenses</t>
  </si>
  <si>
    <t>Total cost of logistic networks</t>
  </si>
  <si>
    <t>Commercial expenses:</t>
  </si>
  <si>
    <t>Total cost of commercial expenses</t>
  </si>
  <si>
    <t>Research expenses:</t>
  </si>
  <si>
    <t>Head office expenses:</t>
  </si>
  <si>
    <t>Total cost of head office expenses</t>
  </si>
  <si>
    <t>Share of results of companies</t>
  </si>
  <si>
    <t>Net gain on disposal and impairment of non-current assets</t>
  </si>
  <si>
    <t>Other expenses</t>
  </si>
  <si>
    <t>Profit from Operations</t>
  </si>
  <si>
    <t>Finance income</t>
  </si>
  <si>
    <t>Finance costs</t>
  </si>
  <si>
    <t>Profit Before Tax</t>
  </si>
  <si>
    <t>Income Tax</t>
  </si>
  <si>
    <t>Profit for the period from Continued Operations</t>
  </si>
  <si>
    <t>Net Income from Discontinued Operations</t>
  </si>
  <si>
    <t>Profit for the period</t>
  </si>
  <si>
    <t>Attributable to:</t>
  </si>
  <si>
    <t>Shareholders of the Parent</t>
  </si>
  <si>
    <t>Minority interests</t>
  </si>
  <si>
    <t>Data in Thousands of Euros</t>
  </si>
  <si>
    <t>FY 2021</t>
  </si>
  <si>
    <t>Consolidated Income Statements 2021 - Logista</t>
  </si>
  <si>
    <t>Segmental Information 2021 - Logista</t>
  </si>
  <si>
    <t>Transport</t>
  </si>
  <si>
    <t>Pharmaceutical distribution</t>
  </si>
  <si>
    <t>Adjustments</t>
  </si>
  <si>
    <t>Tobacco and Related products</t>
  </si>
  <si>
    <t>Other businesses</t>
  </si>
  <si>
    <t>Italy</t>
  </si>
  <si>
    <t>France</t>
  </si>
  <si>
    <t>Total Revenues</t>
  </si>
  <si>
    <t>Total Economic Sales</t>
  </si>
  <si>
    <t>EBIT (Data in Thousands of Euros)</t>
  </si>
  <si>
    <t>ECONOMIC SALES (Data in Thousands of Euros)</t>
  </si>
  <si>
    <t>REVENUES (Data in Thousands of Euros)</t>
  </si>
  <si>
    <t>Data in Million of Euros</t>
  </si>
  <si>
    <t>Adjusted Operating Profit</t>
  </si>
  <si>
    <t>Operating Profit</t>
  </si>
  <si>
    <t>Amortization of Assets Logista France</t>
  </si>
  <si>
    <t>Result of Disposal and Impairment</t>
  </si>
  <si>
    <t>Result by Equity Method and Others</t>
  </si>
  <si>
    <t>Restructuring Costs</t>
  </si>
  <si>
    <t>Reconciliation of Adjusted Operating Profit 2021 - Logista</t>
  </si>
  <si>
    <t>H1 2021</t>
  </si>
  <si>
    <t>Q1 2021</t>
  </si>
  <si>
    <t>Q2 2021</t>
  </si>
  <si>
    <t>Q3 2021</t>
  </si>
  <si>
    <t>Q4 2021</t>
  </si>
  <si>
    <t>Beneficio Antes de Impuestos</t>
  </si>
  <si>
    <t>-</t>
  </si>
  <si>
    <t>Economic Sales</t>
  </si>
  <si>
    <t xml:space="preserve">Effective Tax Rate </t>
  </si>
  <si>
    <t>Distribution Operating Costs</t>
  </si>
  <si>
    <t>Sales and Marketing Operating Expenses</t>
  </si>
  <si>
    <t xml:space="preserve">Research and G&amp;A Operating Expenses                                   </t>
  </si>
  <si>
    <t>Total Operating Costs</t>
  </si>
  <si>
    <t>Adjusted EBIT</t>
  </si>
  <si>
    <t>Margin %</t>
  </si>
  <si>
    <t>Restructuring Cost</t>
  </si>
  <si>
    <t>Amort. of Assets Logista France</t>
  </si>
  <si>
    <t>Disposals and Impairments</t>
  </si>
  <si>
    <t>Share of Results of Companies and Others</t>
  </si>
  <si>
    <t>Financial Expenses</t>
  </si>
  <si>
    <t>Financial Income</t>
  </si>
  <si>
    <t>Other Income / (Expenditure)</t>
  </si>
  <si>
    <t>Corporation Tax</t>
  </si>
  <si>
    <t>Result of Discontinued Operations</t>
  </si>
  <si>
    <t>Net Profit</t>
  </si>
  <si>
    <t>Data in Thousand of Euros</t>
  </si>
  <si>
    <t>Profit &amp; Loss Account 2021 - Logista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</si>
</sst>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,###_);\(#,###\)"/>
    <numFmt numFmtId="165" formatCode="#,###.00_);\(#,###.00\)"/>
    <numFmt numFmtId="166" formatCode="#,##0.0"/>
    <numFmt numFmtId="167" formatCode="#,##0;\(#,##0\);\-\ \-;"/>
    <numFmt numFmtId="168" formatCode="#,##0.0,;\-#,##0.0,"/>
    <numFmt numFmtId="169" formatCode="#,##0.0_ ;\-#,##0.0\ "/>
    <numFmt numFmtId="170" formatCode="#,##0.000,;\-#,##0.000,"/>
    <numFmt numFmtId="171" formatCode="#,##0.000"/>
    <numFmt numFmtId="172" formatCode="_(#,##0.0_);\(#,##0.0\);\-\ \-;"/>
    <numFmt numFmtId="173" formatCode="0.0%"/>
  </numFmts>
  <fonts count="1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Book Antiqua"/>
      <family val="1"/>
    </font>
    <font>
      <b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9"/>
      <color rgb="FF2800FF"/>
      <name val="Arial"/>
      <family val="2"/>
    </font>
    <font>
      <b/>
      <i/>
      <sz val="9"/>
      <color rgb="FF2800FF"/>
      <name val="Arial"/>
      <family val="2"/>
    </font>
    <font>
      <sz val="9"/>
      <color rgb="FF2800FF"/>
      <name val="Arial"/>
      <family val="2"/>
    </font>
    <font>
      <b/>
      <sz val="12"/>
      <color rgb="FF2800FF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rgb="FF2800FF"/>
      </bottom>
      <diagonal/>
    </border>
    <border>
      <left/>
      <right/>
      <top style="thin">
        <color rgb="FF2800FF"/>
      </top>
      <bottom/>
      <diagonal/>
    </border>
    <border>
      <left/>
      <right/>
      <top style="thin">
        <color rgb="FF2800FF"/>
      </top>
      <bottom style="thin">
        <color rgb="FF2800FF"/>
      </bottom>
      <diagonal/>
    </border>
  </borders>
  <cellStyleXfs count="4">
    <xf numFmtId="0" fontId="0" fillId="0" borderId="0"/>
    <xf numFmtId="0" fontId="2" fillId="0" borderId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1" applyFont="1" applyFill="1" applyAlignment="1">
      <alignment horizontal="centerContinuous"/>
    </xf>
    <xf numFmtId="0" fontId="1" fillId="0" borderId="0" xfId="1" applyFont="1" applyFill="1"/>
    <xf numFmtId="0" fontId="1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Continuous"/>
    </xf>
    <xf numFmtId="0" fontId="3" fillId="0" borderId="0" xfId="1" applyFont="1" applyFill="1"/>
    <xf numFmtId="0" fontId="1" fillId="0" borderId="1" xfId="0" applyFont="1" applyFill="1" applyBorder="1"/>
    <xf numFmtId="0" fontId="1" fillId="0" borderId="0" xfId="1" applyFont="1" applyFill="1" applyBorder="1"/>
    <xf numFmtId="164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/>
    <xf numFmtId="9" fontId="1" fillId="0" borderId="0" xfId="2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right"/>
    </xf>
    <xf numFmtId="9" fontId="3" fillId="0" borderId="0" xfId="2" applyFont="1" applyFill="1" applyBorder="1" applyAlignment="1">
      <alignment horizontal="left"/>
    </xf>
    <xf numFmtId="164" fontId="3" fillId="0" borderId="0" xfId="1" applyNumberFormat="1" applyFont="1" applyFill="1" applyBorder="1"/>
    <xf numFmtId="164" fontId="1" fillId="0" borderId="0" xfId="1" applyNumberFormat="1" applyFont="1" applyFill="1" applyBorder="1"/>
    <xf numFmtId="0" fontId="1" fillId="0" borderId="0" xfId="1" applyFont="1" applyFill="1" applyBorder="1" applyAlignment="1">
      <alignment horizontal="left"/>
    </xf>
    <xf numFmtId="0" fontId="3" fillId="0" borderId="0" xfId="1" applyFont="1" applyFill="1" applyBorder="1"/>
    <xf numFmtId="164" fontId="1" fillId="0" borderId="0" xfId="0" applyNumberFormat="1" applyFont="1" applyFill="1" applyBorder="1"/>
    <xf numFmtId="165" fontId="3" fillId="0" borderId="0" xfId="1" applyNumberFormat="1" applyFont="1" applyFill="1" applyBorder="1" applyAlignment="1">
      <alignment horizontal="right"/>
    </xf>
    <xf numFmtId="4" fontId="3" fillId="0" borderId="0" xfId="1" applyNumberFormat="1" applyFont="1" applyFill="1" applyBorder="1" applyAlignment="1">
      <alignment horizontal="right"/>
    </xf>
    <xf numFmtId="0" fontId="6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166" fontId="6" fillId="0" borderId="0" xfId="0" applyNumberFormat="1" applyFont="1"/>
    <xf numFmtId="0" fontId="5" fillId="0" borderId="0" xfId="0" applyFont="1"/>
    <xf numFmtId="166" fontId="5" fillId="0" borderId="0" xfId="0" applyNumberFormat="1" applyFont="1"/>
    <xf numFmtId="3" fontId="6" fillId="0" borderId="0" xfId="0" applyNumberFormat="1" applyFont="1"/>
    <xf numFmtId="169" fontId="6" fillId="0" borderId="0" xfId="0" applyNumberFormat="1" applyFont="1"/>
    <xf numFmtId="0" fontId="5" fillId="0" borderId="0" xfId="0" applyFont="1" applyBorder="1" applyAlignment="1">
      <alignment vertical="top" wrapText="1"/>
    </xf>
    <xf numFmtId="170" fontId="5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71" fontId="5" fillId="0" borderId="0" xfId="0" applyNumberFormat="1" applyFont="1" applyFill="1" applyBorder="1" applyAlignment="1">
      <alignment horizontal="center" wrapText="1"/>
    </xf>
    <xf numFmtId="170" fontId="6" fillId="0" borderId="0" xfId="0" applyNumberFormat="1" applyFont="1"/>
    <xf numFmtId="0" fontId="7" fillId="0" borderId="0" xfId="0" applyFont="1" applyAlignment="1">
      <alignment vertical="top"/>
    </xf>
    <xf numFmtId="170" fontId="6" fillId="0" borderId="0" xfId="0" applyNumberFormat="1" applyFont="1" applyAlignment="1">
      <alignment horizontal="center" vertical="top"/>
    </xf>
    <xf numFmtId="0" fontId="7" fillId="0" borderId="0" xfId="0" applyFont="1"/>
    <xf numFmtId="0" fontId="6" fillId="0" borderId="0" xfId="0" applyFont="1" applyAlignment="1">
      <alignment vertical="top"/>
    </xf>
    <xf numFmtId="0" fontId="8" fillId="0" borderId="0" xfId="0" applyFont="1"/>
    <xf numFmtId="0" fontId="10" fillId="0" borderId="0" xfId="1" applyFont="1" applyFill="1" applyBorder="1"/>
    <xf numFmtId="0" fontId="1" fillId="0" borderId="3" xfId="1" applyFont="1" applyFill="1" applyBorder="1"/>
    <xf numFmtId="0" fontId="1" fillId="0" borderId="4" xfId="1" applyFont="1" applyFill="1" applyBorder="1"/>
    <xf numFmtId="164" fontId="1" fillId="0" borderId="4" xfId="1" applyNumberFormat="1" applyFont="1" applyFill="1" applyBorder="1" applyAlignment="1">
      <alignment horizontal="right"/>
    </xf>
    <xf numFmtId="0" fontId="9" fillId="2" borderId="2" xfId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164" fontId="1" fillId="0" borderId="2" xfId="1" applyNumberFormat="1" applyFont="1" applyFill="1" applyBorder="1" applyAlignment="1">
      <alignment horizontal="right"/>
    </xf>
    <xf numFmtId="9" fontId="3" fillId="0" borderId="4" xfId="2" applyFont="1" applyFill="1" applyBorder="1" applyAlignment="1">
      <alignment horizontal="left"/>
    </xf>
    <xf numFmtId="164" fontId="3" fillId="0" borderId="4" xfId="1" applyNumberFormat="1" applyFont="1" applyFill="1" applyBorder="1" applyAlignment="1">
      <alignment horizontal="right"/>
    </xf>
    <xf numFmtId="0" fontId="3" fillId="0" borderId="4" xfId="1" applyFont="1" applyFill="1" applyBorder="1"/>
    <xf numFmtId="164" fontId="3" fillId="0" borderId="4" xfId="1" applyNumberFormat="1" applyFont="1" applyFill="1" applyBorder="1"/>
    <xf numFmtId="0" fontId="3" fillId="0" borderId="0" xfId="0" applyFont="1" applyBorder="1"/>
    <xf numFmtId="0" fontId="1" fillId="0" borderId="0" xfId="0" applyFont="1" applyBorder="1"/>
    <xf numFmtId="0" fontId="3" fillId="0" borderId="3" xfId="0" applyFont="1" applyBorder="1"/>
    <xf numFmtId="167" fontId="3" fillId="0" borderId="3" xfId="0" applyNumberFormat="1" applyFont="1" applyBorder="1"/>
    <xf numFmtId="167" fontId="1" fillId="0" borderId="0" xfId="0" applyNumberFormat="1" applyFont="1" applyBorder="1"/>
    <xf numFmtId="167" fontId="1" fillId="0" borderId="0" xfId="0" quotePrefix="1" applyNumberFormat="1" applyFont="1" applyBorder="1"/>
    <xf numFmtId="167" fontId="1" fillId="0" borderId="2" xfId="0" applyNumberFormat="1" applyFont="1" applyBorder="1"/>
    <xf numFmtId="0" fontId="3" fillId="0" borderId="4" xfId="0" applyFont="1" applyBorder="1"/>
    <xf numFmtId="167" fontId="3" fillId="0" borderId="4" xfId="0" applyNumberFormat="1" applyFont="1" applyBorder="1"/>
    <xf numFmtId="0" fontId="1" fillId="2" borderId="0" xfId="0" applyFont="1" applyFill="1"/>
    <xf numFmtId="167" fontId="1" fillId="2" borderId="0" xfId="0" applyNumberFormat="1" applyFont="1" applyFill="1"/>
    <xf numFmtId="167" fontId="1" fillId="2" borderId="0" xfId="0" applyNumberFormat="1" applyFont="1" applyFill="1" applyBorder="1"/>
    <xf numFmtId="3" fontId="1" fillId="2" borderId="0" xfId="0" applyNumberFormat="1" applyFont="1" applyFill="1"/>
    <xf numFmtId="3" fontId="1" fillId="2" borderId="2" xfId="0" applyNumberFormat="1" applyFont="1" applyFill="1" applyBorder="1"/>
    <xf numFmtId="167" fontId="1" fillId="2" borderId="3" xfId="0" applyNumberFormat="1" applyFont="1" applyFill="1" applyBorder="1"/>
    <xf numFmtId="166" fontId="1" fillId="0" borderId="3" xfId="0" applyNumberFormat="1" applyFont="1" applyFill="1" applyBorder="1"/>
    <xf numFmtId="167" fontId="1" fillId="0" borderId="0" xfId="0" applyNumberFormat="1" applyFont="1" applyFill="1" applyBorder="1"/>
    <xf numFmtId="0" fontId="3" fillId="0" borderId="2" xfId="0" applyFont="1" applyBorder="1"/>
    <xf numFmtId="167" fontId="3" fillId="0" borderId="2" xfId="0" applyNumberFormat="1" applyFont="1" applyBorder="1"/>
    <xf numFmtId="0" fontId="1" fillId="0" borderId="0" xfId="0" applyFont="1"/>
    <xf numFmtId="167" fontId="1" fillId="0" borderId="0" xfId="0" applyNumberFormat="1" applyFont="1"/>
    <xf numFmtId="3" fontId="1" fillId="0" borderId="0" xfId="0" applyNumberFormat="1" applyFont="1" applyFill="1"/>
    <xf numFmtId="168" fontId="3" fillId="0" borderId="3" xfId="0" applyNumberFormat="1" applyFont="1" applyFill="1" applyBorder="1"/>
    <xf numFmtId="168" fontId="3" fillId="0" borderId="3" xfId="0" applyNumberFormat="1" applyFont="1" applyBorder="1"/>
    <xf numFmtId="168" fontId="1" fillId="0" borderId="0" xfId="0" applyNumberFormat="1" applyFont="1" applyBorder="1"/>
    <xf numFmtId="168" fontId="1" fillId="0" borderId="0" xfId="0" applyNumberFormat="1" applyFont="1" applyFill="1" applyBorder="1"/>
    <xf numFmtId="168" fontId="3" fillId="0" borderId="2" xfId="0" applyNumberFormat="1" applyFont="1" applyBorder="1"/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166" fontId="11" fillId="0" borderId="0" xfId="0" applyNumberFormat="1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4" xfId="1" applyFont="1" applyFill="1" applyBorder="1"/>
    <xf numFmtId="0" fontId="9" fillId="2" borderId="4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indent="1"/>
    </xf>
    <xf numFmtId="9" fontId="1" fillId="0" borderId="0" xfId="2" applyFont="1" applyFill="1" applyBorder="1" applyAlignment="1">
      <alignment horizontal="left" indent="1"/>
    </xf>
    <xf numFmtId="0" fontId="1" fillId="0" borderId="2" xfId="1" applyFont="1" applyFill="1" applyBorder="1" applyAlignment="1">
      <alignment horizontal="left" indent="1"/>
    </xf>
    <xf numFmtId="0" fontId="1" fillId="0" borderId="0" xfId="0" applyFont="1" applyBorder="1" applyAlignment="1">
      <alignment horizontal="left" indent="1"/>
    </xf>
    <xf numFmtId="0" fontId="3" fillId="0" borderId="4" xfId="0" applyFont="1" applyBorder="1" applyAlignment="1">
      <alignment horizontal="left"/>
    </xf>
    <xf numFmtId="0" fontId="14" fillId="2" borderId="0" xfId="0" applyFont="1" applyFill="1" applyAlignment="1">
      <alignment vertical="top" wrapText="1"/>
    </xf>
    <xf numFmtId="0" fontId="7" fillId="2" borderId="0" xfId="0" applyFont="1" applyFill="1"/>
    <xf numFmtId="167" fontId="6" fillId="0" borderId="0" xfId="0" applyNumberFormat="1" applyFont="1"/>
    <xf numFmtId="0" fontId="7" fillId="0" borderId="0" xfId="0" applyFont="1" applyFill="1"/>
    <xf numFmtId="172" fontId="7" fillId="0" borderId="0" xfId="0" applyNumberFormat="1" applyFont="1"/>
    <xf numFmtId="173" fontId="7" fillId="0" borderId="0" xfId="3" applyNumberFormat="1" applyFont="1"/>
    <xf numFmtId="0" fontId="14" fillId="2" borderId="0" xfId="0" applyFont="1" applyFill="1" applyAlignment="1">
      <alignment horizontal="center" vertical="top" wrapText="1"/>
    </xf>
    <xf numFmtId="0" fontId="15" fillId="2" borderId="0" xfId="0" applyFont="1" applyFill="1" applyAlignment="1">
      <alignment horizontal="center" vertical="center" wrapText="1"/>
    </xf>
    <xf numFmtId="0" fontId="9" fillId="0" borderId="2" xfId="1" applyFont="1" applyFill="1" applyBorder="1"/>
    <xf numFmtId="0" fontId="9" fillId="0" borderId="0" xfId="1" applyFont="1" applyFill="1" applyBorder="1" applyAlignment="1">
      <alignment vertical="center"/>
    </xf>
    <xf numFmtId="9" fontId="3" fillId="0" borderId="3" xfId="2" applyFont="1" applyFill="1" applyBorder="1" applyAlignment="1">
      <alignment horizontal="left"/>
    </xf>
    <xf numFmtId="164" fontId="3" fillId="0" borderId="3" xfId="1" applyNumberFormat="1" applyFont="1" applyFill="1" applyBorder="1"/>
    <xf numFmtId="0" fontId="16" fillId="0" borderId="0" xfId="0" applyFont="1" applyAlignment="1">
      <alignment horizontal="left" indent="1"/>
    </xf>
    <xf numFmtId="0" fontId="3" fillId="0" borderId="3" xfId="1" applyFont="1" applyFill="1" applyBorder="1"/>
    <xf numFmtId="164" fontId="3" fillId="0" borderId="3" xfId="1" applyNumberFormat="1" applyFont="1" applyFill="1" applyBorder="1" applyAlignment="1">
      <alignment horizontal="right"/>
    </xf>
    <xf numFmtId="167" fontId="5" fillId="0" borderId="0" xfId="0" applyNumberFormat="1" applyFont="1"/>
    <xf numFmtId="0" fontId="1" fillId="2" borderId="0" xfId="1" applyFont="1" applyFill="1" applyBorder="1" applyAlignment="1">
      <alignment horizontal="left" indent="1"/>
    </xf>
    <xf numFmtId="164" fontId="3" fillId="2" borderId="0" xfId="1" applyNumberFormat="1" applyFont="1" applyFill="1" applyBorder="1" applyAlignment="1">
      <alignment horizontal="right"/>
    </xf>
    <xf numFmtId="173" fontId="1" fillId="2" borderId="0" xfId="3" applyNumberFormat="1" applyFont="1" applyFill="1" applyBorder="1" applyAlignment="1">
      <alignment horizontal="right"/>
    </xf>
    <xf numFmtId="0" fontId="5" fillId="2" borderId="0" xfId="0" applyFont="1" applyFill="1"/>
    <xf numFmtId="167" fontId="5" fillId="2" borderId="0" xfId="0" applyNumberFormat="1" applyFont="1" applyFill="1"/>
    <xf numFmtId="0" fontId="6" fillId="0" borderId="0" xfId="0" applyFont="1" applyBorder="1"/>
    <xf numFmtId="167" fontId="6" fillId="0" borderId="0" xfId="0" applyNumberFormat="1" applyFont="1" applyBorder="1"/>
    <xf numFmtId="0" fontId="7" fillId="0" borderId="0" xfId="0" applyFont="1" applyBorder="1"/>
    <xf numFmtId="0" fontId="17" fillId="0" borderId="0" xfId="0" applyFont="1"/>
    <xf numFmtId="164" fontId="7" fillId="0" borderId="0" xfId="0" applyNumberFormat="1" applyFont="1"/>
    <xf numFmtId="0" fontId="1" fillId="0" borderId="2" xfId="1" applyFont="1" applyFill="1" applyBorder="1"/>
    <xf numFmtId="164" fontId="1" fillId="0" borderId="2" xfId="1" applyNumberFormat="1" applyFont="1" applyFill="1" applyBorder="1"/>
    <xf numFmtId="0" fontId="17" fillId="0" borderId="0" xfId="0" applyFont="1" applyBorder="1"/>
    <xf numFmtId="167" fontId="5" fillId="0" borderId="0" xfId="0" applyNumberFormat="1" applyFont="1" applyBorder="1"/>
    <xf numFmtId="164" fontId="1" fillId="0" borderId="0" xfId="1" applyNumberFormat="1" applyFont="1" applyFill="1" applyBorder="1" applyAlignment="1">
      <alignment horizontal="left" indent="1"/>
    </xf>
    <xf numFmtId="0" fontId="1" fillId="0" borderId="0" xfId="1" applyFont="1" applyFill="1" applyBorder="1" applyAlignment="1">
      <alignment horizontal="left" indent="2"/>
    </xf>
    <xf numFmtId="173" fontId="1" fillId="0" borderId="0" xfId="3" applyNumberFormat="1" applyFont="1" applyFill="1" applyBorder="1" applyAlignment="1">
      <alignment horizontal="right"/>
    </xf>
    <xf numFmtId="9" fontId="1" fillId="0" borderId="2" xfId="2" applyFont="1" applyFill="1" applyBorder="1" applyAlignment="1">
      <alignment horizontal="left" indent="1"/>
    </xf>
    <xf numFmtId="164" fontId="1" fillId="0" borderId="2" xfId="1" applyNumberFormat="1" applyFont="1" applyFill="1" applyBorder="1" applyAlignment="1">
      <alignment horizontal="left" indent="1"/>
    </xf>
    <xf numFmtId="0" fontId="12" fillId="0" borderId="0" xfId="1" applyFont="1" applyFill="1" applyAlignment="1">
      <alignment horizontal="left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2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center" vertical="center" wrapText="1"/>
    </xf>
  </cellXfs>
  <cellStyles count="4">
    <cellStyle name="Normal" xfId="0" builtinId="0"/>
    <cellStyle name="Normal_PG CONSOLIDADA" xfId="1"/>
    <cellStyle name="Porcentaje" xfId="3" builtinId="5"/>
    <cellStyle name="Porcentual 2" xfId="2"/>
  </cellStyles>
  <dxfs count="3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28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664\data$\Controlling\2006%20Reporting\Novembre\Logista\Copia%20di%20Working%20Capital_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UDGET\MENS\2002%20reel\budtresorseitagroupe2002re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MENS/2002%20reel/budtresorseitagroupe2002re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71001 risc pass"/>
      <sheetName val="4370001 ratei pass"/>
      <sheetName val="2091001 ris attivi"/>
      <sheetName val="Foglio1"/>
      <sheetName val="Fondos necesarios Italia"/>
      <sheetName val="Variacion circulante Log It"/>
      <sheetName val="Variacion circulante Terzia"/>
      <sheetName val="Variacion circulante Daci"/>
      <sheetName val="CFS Atterrissage"/>
      <sheetName val="Cash Flow n"/>
      <sheetName val="Cash Flow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CUMUL"/>
      <sheetName val="BUDGET EUR"/>
      <sheetName val="SEITA SA bis"/>
      <sheetName val="SEITA SA "/>
      <sheetName val="ECART REA BUDGET"/>
      <sheetName val="ALTADIS SUD SYNOPSYS"/>
      <sheetName val="seita synopsis 2002 b"/>
      <sheetName val="seita synopsis 2001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L7">
            <v>1</v>
          </cell>
        </row>
      </sheetData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CUMUL"/>
      <sheetName val="BUDGET EUR"/>
      <sheetName val="SEITA SA bis"/>
      <sheetName val="SEITA SA "/>
      <sheetName val="ECART REA BUDGET"/>
      <sheetName val="ALTADIS SUD SYNOPSYS"/>
      <sheetName val="seita synopsis 2002 b"/>
      <sheetName val="seita synopsis 2001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L7">
            <v>1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tabSelected="1" zoomScale="90" zoomScaleNormal="90" workbookViewId="0">
      <selection activeCell="C2" sqref="C1:E1048576"/>
    </sheetView>
  </sheetViews>
  <sheetFormatPr baseColWidth="10" defaultColWidth="9.1796875" defaultRowHeight="11.5" x14ac:dyDescent="0.25"/>
  <cols>
    <col min="1" max="1" width="64.453125" style="2" customWidth="1"/>
    <col min="2" max="3" width="18" style="2" customWidth="1"/>
    <col min="4" max="4" width="4.81640625" style="2" customWidth="1"/>
    <col min="5" max="5" width="11" style="2" customWidth="1"/>
    <col min="6" max="6" width="9.1796875" style="2" customWidth="1"/>
    <col min="7" max="11" width="9.54296875" style="2" customWidth="1"/>
    <col min="12" max="231" width="9.1796875" style="2"/>
    <col min="232" max="232" width="0.81640625" style="2" customWidth="1"/>
    <col min="233" max="233" width="69.54296875" style="2" bestFit="1" customWidth="1"/>
    <col min="234" max="234" width="11.54296875" style="2" bestFit="1" customWidth="1"/>
    <col min="235" max="236" width="10.7265625" style="2" customWidth="1"/>
    <col min="237" max="237" width="15.54296875" style="2" customWidth="1"/>
    <col min="238" max="487" width="9.1796875" style="2"/>
    <col min="488" max="488" width="0.81640625" style="2" customWidth="1"/>
    <col min="489" max="489" width="69.54296875" style="2" bestFit="1" customWidth="1"/>
    <col min="490" max="490" width="11.54296875" style="2" bestFit="1" customWidth="1"/>
    <col min="491" max="492" width="10.7265625" style="2" customWidth="1"/>
    <col min="493" max="493" width="15.54296875" style="2" customWidth="1"/>
    <col min="494" max="743" width="9.1796875" style="2"/>
    <col min="744" max="744" width="0.81640625" style="2" customWidth="1"/>
    <col min="745" max="745" width="69.54296875" style="2" bestFit="1" customWidth="1"/>
    <col min="746" max="746" width="11.54296875" style="2" bestFit="1" customWidth="1"/>
    <col min="747" max="748" width="10.7265625" style="2" customWidth="1"/>
    <col min="749" max="749" width="15.54296875" style="2" customWidth="1"/>
    <col min="750" max="999" width="9.1796875" style="2"/>
    <col min="1000" max="1000" width="0.81640625" style="2" customWidth="1"/>
    <col min="1001" max="1001" width="69.54296875" style="2" bestFit="1" customWidth="1"/>
    <col min="1002" max="1002" width="11.54296875" style="2" bestFit="1" customWidth="1"/>
    <col min="1003" max="1004" width="10.7265625" style="2" customWidth="1"/>
    <col min="1005" max="1005" width="15.54296875" style="2" customWidth="1"/>
    <col min="1006" max="1255" width="9.1796875" style="2"/>
    <col min="1256" max="1256" width="0.81640625" style="2" customWidth="1"/>
    <col min="1257" max="1257" width="69.54296875" style="2" bestFit="1" customWidth="1"/>
    <col min="1258" max="1258" width="11.54296875" style="2" bestFit="1" customWidth="1"/>
    <col min="1259" max="1260" width="10.7265625" style="2" customWidth="1"/>
    <col min="1261" max="1261" width="15.54296875" style="2" customWidth="1"/>
    <col min="1262" max="1511" width="9.1796875" style="2"/>
    <col min="1512" max="1512" width="0.81640625" style="2" customWidth="1"/>
    <col min="1513" max="1513" width="69.54296875" style="2" bestFit="1" customWidth="1"/>
    <col min="1514" max="1514" width="11.54296875" style="2" bestFit="1" customWidth="1"/>
    <col min="1515" max="1516" width="10.7265625" style="2" customWidth="1"/>
    <col min="1517" max="1517" width="15.54296875" style="2" customWidth="1"/>
    <col min="1518" max="1767" width="9.1796875" style="2"/>
    <col min="1768" max="1768" width="0.81640625" style="2" customWidth="1"/>
    <col min="1769" max="1769" width="69.54296875" style="2" bestFit="1" customWidth="1"/>
    <col min="1770" max="1770" width="11.54296875" style="2" bestFit="1" customWidth="1"/>
    <col min="1771" max="1772" width="10.7265625" style="2" customWidth="1"/>
    <col min="1773" max="1773" width="15.54296875" style="2" customWidth="1"/>
    <col min="1774" max="2023" width="9.1796875" style="2"/>
    <col min="2024" max="2024" width="0.81640625" style="2" customWidth="1"/>
    <col min="2025" max="2025" width="69.54296875" style="2" bestFit="1" customWidth="1"/>
    <col min="2026" max="2026" width="11.54296875" style="2" bestFit="1" customWidth="1"/>
    <col min="2027" max="2028" width="10.7265625" style="2" customWidth="1"/>
    <col min="2029" max="2029" width="15.54296875" style="2" customWidth="1"/>
    <col min="2030" max="2279" width="9.1796875" style="2"/>
    <col min="2280" max="2280" width="0.81640625" style="2" customWidth="1"/>
    <col min="2281" max="2281" width="69.54296875" style="2" bestFit="1" customWidth="1"/>
    <col min="2282" max="2282" width="11.54296875" style="2" bestFit="1" customWidth="1"/>
    <col min="2283" max="2284" width="10.7265625" style="2" customWidth="1"/>
    <col min="2285" max="2285" width="15.54296875" style="2" customWidth="1"/>
    <col min="2286" max="2535" width="9.1796875" style="2"/>
    <col min="2536" max="2536" width="0.81640625" style="2" customWidth="1"/>
    <col min="2537" max="2537" width="69.54296875" style="2" bestFit="1" customWidth="1"/>
    <col min="2538" max="2538" width="11.54296875" style="2" bestFit="1" customWidth="1"/>
    <col min="2539" max="2540" width="10.7265625" style="2" customWidth="1"/>
    <col min="2541" max="2541" width="15.54296875" style="2" customWidth="1"/>
    <col min="2542" max="2791" width="9.1796875" style="2"/>
    <col min="2792" max="2792" width="0.81640625" style="2" customWidth="1"/>
    <col min="2793" max="2793" width="69.54296875" style="2" bestFit="1" customWidth="1"/>
    <col min="2794" max="2794" width="11.54296875" style="2" bestFit="1" customWidth="1"/>
    <col min="2795" max="2796" width="10.7265625" style="2" customWidth="1"/>
    <col min="2797" max="2797" width="15.54296875" style="2" customWidth="1"/>
    <col min="2798" max="3047" width="9.1796875" style="2"/>
    <col min="3048" max="3048" width="0.81640625" style="2" customWidth="1"/>
    <col min="3049" max="3049" width="69.54296875" style="2" bestFit="1" customWidth="1"/>
    <col min="3050" max="3050" width="11.54296875" style="2" bestFit="1" customWidth="1"/>
    <col min="3051" max="3052" width="10.7265625" style="2" customWidth="1"/>
    <col min="3053" max="3053" width="15.54296875" style="2" customWidth="1"/>
    <col min="3054" max="3303" width="9.1796875" style="2"/>
    <col min="3304" max="3304" width="0.81640625" style="2" customWidth="1"/>
    <col min="3305" max="3305" width="69.54296875" style="2" bestFit="1" customWidth="1"/>
    <col min="3306" max="3306" width="11.54296875" style="2" bestFit="1" customWidth="1"/>
    <col min="3307" max="3308" width="10.7265625" style="2" customWidth="1"/>
    <col min="3309" max="3309" width="15.54296875" style="2" customWidth="1"/>
    <col min="3310" max="3559" width="9.1796875" style="2"/>
    <col min="3560" max="3560" width="0.81640625" style="2" customWidth="1"/>
    <col min="3561" max="3561" width="69.54296875" style="2" bestFit="1" customWidth="1"/>
    <col min="3562" max="3562" width="11.54296875" style="2" bestFit="1" customWidth="1"/>
    <col min="3563" max="3564" width="10.7265625" style="2" customWidth="1"/>
    <col min="3565" max="3565" width="15.54296875" style="2" customWidth="1"/>
    <col min="3566" max="3815" width="9.1796875" style="2"/>
    <col min="3816" max="3816" width="0.81640625" style="2" customWidth="1"/>
    <col min="3817" max="3817" width="69.54296875" style="2" bestFit="1" customWidth="1"/>
    <col min="3818" max="3818" width="11.54296875" style="2" bestFit="1" customWidth="1"/>
    <col min="3819" max="3820" width="10.7265625" style="2" customWidth="1"/>
    <col min="3821" max="3821" width="15.54296875" style="2" customWidth="1"/>
    <col min="3822" max="4071" width="9.1796875" style="2"/>
    <col min="4072" max="4072" width="0.81640625" style="2" customWidth="1"/>
    <col min="4073" max="4073" width="69.54296875" style="2" bestFit="1" customWidth="1"/>
    <col min="4074" max="4074" width="11.54296875" style="2" bestFit="1" customWidth="1"/>
    <col min="4075" max="4076" width="10.7265625" style="2" customWidth="1"/>
    <col min="4077" max="4077" width="15.54296875" style="2" customWidth="1"/>
    <col min="4078" max="4327" width="9.1796875" style="2"/>
    <col min="4328" max="4328" width="0.81640625" style="2" customWidth="1"/>
    <col min="4329" max="4329" width="69.54296875" style="2" bestFit="1" customWidth="1"/>
    <col min="4330" max="4330" width="11.54296875" style="2" bestFit="1" customWidth="1"/>
    <col min="4331" max="4332" width="10.7265625" style="2" customWidth="1"/>
    <col min="4333" max="4333" width="15.54296875" style="2" customWidth="1"/>
    <col min="4334" max="4583" width="9.1796875" style="2"/>
    <col min="4584" max="4584" width="0.81640625" style="2" customWidth="1"/>
    <col min="4585" max="4585" width="69.54296875" style="2" bestFit="1" customWidth="1"/>
    <col min="4586" max="4586" width="11.54296875" style="2" bestFit="1" customWidth="1"/>
    <col min="4587" max="4588" width="10.7265625" style="2" customWidth="1"/>
    <col min="4589" max="4589" width="15.54296875" style="2" customWidth="1"/>
    <col min="4590" max="4839" width="9.1796875" style="2"/>
    <col min="4840" max="4840" width="0.81640625" style="2" customWidth="1"/>
    <col min="4841" max="4841" width="69.54296875" style="2" bestFit="1" customWidth="1"/>
    <col min="4842" max="4842" width="11.54296875" style="2" bestFit="1" customWidth="1"/>
    <col min="4843" max="4844" width="10.7265625" style="2" customWidth="1"/>
    <col min="4845" max="4845" width="15.54296875" style="2" customWidth="1"/>
    <col min="4846" max="5095" width="9.1796875" style="2"/>
    <col min="5096" max="5096" width="0.81640625" style="2" customWidth="1"/>
    <col min="5097" max="5097" width="69.54296875" style="2" bestFit="1" customWidth="1"/>
    <col min="5098" max="5098" width="11.54296875" style="2" bestFit="1" customWidth="1"/>
    <col min="5099" max="5100" width="10.7265625" style="2" customWidth="1"/>
    <col min="5101" max="5101" width="15.54296875" style="2" customWidth="1"/>
    <col min="5102" max="5351" width="9.1796875" style="2"/>
    <col min="5352" max="5352" width="0.81640625" style="2" customWidth="1"/>
    <col min="5353" max="5353" width="69.54296875" style="2" bestFit="1" customWidth="1"/>
    <col min="5354" max="5354" width="11.54296875" style="2" bestFit="1" customWidth="1"/>
    <col min="5355" max="5356" width="10.7265625" style="2" customWidth="1"/>
    <col min="5357" max="5357" width="15.54296875" style="2" customWidth="1"/>
    <col min="5358" max="5607" width="9.1796875" style="2"/>
    <col min="5608" max="5608" width="0.81640625" style="2" customWidth="1"/>
    <col min="5609" max="5609" width="69.54296875" style="2" bestFit="1" customWidth="1"/>
    <col min="5610" max="5610" width="11.54296875" style="2" bestFit="1" customWidth="1"/>
    <col min="5611" max="5612" width="10.7265625" style="2" customWidth="1"/>
    <col min="5613" max="5613" width="15.54296875" style="2" customWidth="1"/>
    <col min="5614" max="5863" width="9.1796875" style="2"/>
    <col min="5864" max="5864" width="0.81640625" style="2" customWidth="1"/>
    <col min="5865" max="5865" width="69.54296875" style="2" bestFit="1" customWidth="1"/>
    <col min="5866" max="5866" width="11.54296875" style="2" bestFit="1" customWidth="1"/>
    <col min="5867" max="5868" width="10.7265625" style="2" customWidth="1"/>
    <col min="5869" max="5869" width="15.54296875" style="2" customWidth="1"/>
    <col min="5870" max="6119" width="9.1796875" style="2"/>
    <col min="6120" max="6120" width="0.81640625" style="2" customWidth="1"/>
    <col min="6121" max="6121" width="69.54296875" style="2" bestFit="1" customWidth="1"/>
    <col min="6122" max="6122" width="11.54296875" style="2" bestFit="1" customWidth="1"/>
    <col min="6123" max="6124" width="10.7265625" style="2" customWidth="1"/>
    <col min="6125" max="6125" width="15.54296875" style="2" customWidth="1"/>
    <col min="6126" max="6375" width="9.1796875" style="2"/>
    <col min="6376" max="6376" width="0.81640625" style="2" customWidth="1"/>
    <col min="6377" max="6377" width="69.54296875" style="2" bestFit="1" customWidth="1"/>
    <col min="6378" max="6378" width="11.54296875" style="2" bestFit="1" customWidth="1"/>
    <col min="6379" max="6380" width="10.7265625" style="2" customWidth="1"/>
    <col min="6381" max="6381" width="15.54296875" style="2" customWidth="1"/>
    <col min="6382" max="6631" width="9.1796875" style="2"/>
    <col min="6632" max="6632" width="0.81640625" style="2" customWidth="1"/>
    <col min="6633" max="6633" width="69.54296875" style="2" bestFit="1" customWidth="1"/>
    <col min="6634" max="6634" width="11.54296875" style="2" bestFit="1" customWidth="1"/>
    <col min="6635" max="6636" width="10.7265625" style="2" customWidth="1"/>
    <col min="6637" max="6637" width="15.54296875" style="2" customWidth="1"/>
    <col min="6638" max="6887" width="9.1796875" style="2"/>
    <col min="6888" max="6888" width="0.81640625" style="2" customWidth="1"/>
    <col min="6889" max="6889" width="69.54296875" style="2" bestFit="1" customWidth="1"/>
    <col min="6890" max="6890" width="11.54296875" style="2" bestFit="1" customWidth="1"/>
    <col min="6891" max="6892" width="10.7265625" style="2" customWidth="1"/>
    <col min="6893" max="6893" width="15.54296875" style="2" customWidth="1"/>
    <col min="6894" max="7143" width="9.1796875" style="2"/>
    <col min="7144" max="7144" width="0.81640625" style="2" customWidth="1"/>
    <col min="7145" max="7145" width="69.54296875" style="2" bestFit="1" customWidth="1"/>
    <col min="7146" max="7146" width="11.54296875" style="2" bestFit="1" customWidth="1"/>
    <col min="7147" max="7148" width="10.7265625" style="2" customWidth="1"/>
    <col min="7149" max="7149" width="15.54296875" style="2" customWidth="1"/>
    <col min="7150" max="7399" width="9.1796875" style="2"/>
    <col min="7400" max="7400" width="0.81640625" style="2" customWidth="1"/>
    <col min="7401" max="7401" width="69.54296875" style="2" bestFit="1" customWidth="1"/>
    <col min="7402" max="7402" width="11.54296875" style="2" bestFit="1" customWidth="1"/>
    <col min="7403" max="7404" width="10.7265625" style="2" customWidth="1"/>
    <col min="7405" max="7405" width="15.54296875" style="2" customWidth="1"/>
    <col min="7406" max="7655" width="9.1796875" style="2"/>
    <col min="7656" max="7656" width="0.81640625" style="2" customWidth="1"/>
    <col min="7657" max="7657" width="69.54296875" style="2" bestFit="1" customWidth="1"/>
    <col min="7658" max="7658" width="11.54296875" style="2" bestFit="1" customWidth="1"/>
    <col min="7659" max="7660" width="10.7265625" style="2" customWidth="1"/>
    <col min="7661" max="7661" width="15.54296875" style="2" customWidth="1"/>
    <col min="7662" max="7911" width="9.1796875" style="2"/>
    <col min="7912" max="7912" width="0.81640625" style="2" customWidth="1"/>
    <col min="7913" max="7913" width="69.54296875" style="2" bestFit="1" customWidth="1"/>
    <col min="7914" max="7914" width="11.54296875" style="2" bestFit="1" customWidth="1"/>
    <col min="7915" max="7916" width="10.7265625" style="2" customWidth="1"/>
    <col min="7917" max="7917" width="15.54296875" style="2" customWidth="1"/>
    <col min="7918" max="8167" width="9.1796875" style="2"/>
    <col min="8168" max="8168" width="0.81640625" style="2" customWidth="1"/>
    <col min="8169" max="8169" width="69.54296875" style="2" bestFit="1" customWidth="1"/>
    <col min="8170" max="8170" width="11.54296875" style="2" bestFit="1" customWidth="1"/>
    <col min="8171" max="8172" width="10.7265625" style="2" customWidth="1"/>
    <col min="8173" max="8173" width="15.54296875" style="2" customWidth="1"/>
    <col min="8174" max="8423" width="9.1796875" style="2"/>
    <col min="8424" max="8424" width="0.81640625" style="2" customWidth="1"/>
    <col min="8425" max="8425" width="69.54296875" style="2" bestFit="1" customWidth="1"/>
    <col min="8426" max="8426" width="11.54296875" style="2" bestFit="1" customWidth="1"/>
    <col min="8427" max="8428" width="10.7265625" style="2" customWidth="1"/>
    <col min="8429" max="8429" width="15.54296875" style="2" customWidth="1"/>
    <col min="8430" max="8679" width="9.1796875" style="2"/>
    <col min="8680" max="8680" width="0.81640625" style="2" customWidth="1"/>
    <col min="8681" max="8681" width="69.54296875" style="2" bestFit="1" customWidth="1"/>
    <col min="8682" max="8682" width="11.54296875" style="2" bestFit="1" customWidth="1"/>
    <col min="8683" max="8684" width="10.7265625" style="2" customWidth="1"/>
    <col min="8685" max="8685" width="15.54296875" style="2" customWidth="1"/>
    <col min="8686" max="8935" width="9.1796875" style="2"/>
    <col min="8936" max="8936" width="0.81640625" style="2" customWidth="1"/>
    <col min="8937" max="8937" width="69.54296875" style="2" bestFit="1" customWidth="1"/>
    <col min="8938" max="8938" width="11.54296875" style="2" bestFit="1" customWidth="1"/>
    <col min="8939" max="8940" width="10.7265625" style="2" customWidth="1"/>
    <col min="8941" max="8941" width="15.54296875" style="2" customWidth="1"/>
    <col min="8942" max="9191" width="9.1796875" style="2"/>
    <col min="9192" max="9192" width="0.81640625" style="2" customWidth="1"/>
    <col min="9193" max="9193" width="69.54296875" style="2" bestFit="1" customWidth="1"/>
    <col min="9194" max="9194" width="11.54296875" style="2" bestFit="1" customWidth="1"/>
    <col min="9195" max="9196" width="10.7265625" style="2" customWidth="1"/>
    <col min="9197" max="9197" width="15.54296875" style="2" customWidth="1"/>
    <col min="9198" max="9447" width="9.1796875" style="2"/>
    <col min="9448" max="9448" width="0.81640625" style="2" customWidth="1"/>
    <col min="9449" max="9449" width="69.54296875" style="2" bestFit="1" customWidth="1"/>
    <col min="9450" max="9450" width="11.54296875" style="2" bestFit="1" customWidth="1"/>
    <col min="9451" max="9452" width="10.7265625" style="2" customWidth="1"/>
    <col min="9453" max="9453" width="15.54296875" style="2" customWidth="1"/>
    <col min="9454" max="9703" width="9.1796875" style="2"/>
    <col min="9704" max="9704" width="0.81640625" style="2" customWidth="1"/>
    <col min="9705" max="9705" width="69.54296875" style="2" bestFit="1" customWidth="1"/>
    <col min="9706" max="9706" width="11.54296875" style="2" bestFit="1" customWidth="1"/>
    <col min="9707" max="9708" width="10.7265625" style="2" customWidth="1"/>
    <col min="9709" max="9709" width="15.54296875" style="2" customWidth="1"/>
    <col min="9710" max="9959" width="9.1796875" style="2"/>
    <col min="9960" max="9960" width="0.81640625" style="2" customWidth="1"/>
    <col min="9961" max="9961" width="69.54296875" style="2" bestFit="1" customWidth="1"/>
    <col min="9962" max="9962" width="11.54296875" style="2" bestFit="1" customWidth="1"/>
    <col min="9963" max="9964" width="10.7265625" style="2" customWidth="1"/>
    <col min="9965" max="9965" width="15.54296875" style="2" customWidth="1"/>
    <col min="9966" max="10215" width="9.1796875" style="2"/>
    <col min="10216" max="10216" width="0.81640625" style="2" customWidth="1"/>
    <col min="10217" max="10217" width="69.54296875" style="2" bestFit="1" customWidth="1"/>
    <col min="10218" max="10218" width="11.54296875" style="2" bestFit="1" customWidth="1"/>
    <col min="10219" max="10220" width="10.7265625" style="2" customWidth="1"/>
    <col min="10221" max="10221" width="15.54296875" style="2" customWidth="1"/>
    <col min="10222" max="10471" width="9.1796875" style="2"/>
    <col min="10472" max="10472" width="0.81640625" style="2" customWidth="1"/>
    <col min="10473" max="10473" width="69.54296875" style="2" bestFit="1" customWidth="1"/>
    <col min="10474" max="10474" width="11.54296875" style="2" bestFit="1" customWidth="1"/>
    <col min="10475" max="10476" width="10.7265625" style="2" customWidth="1"/>
    <col min="10477" max="10477" width="15.54296875" style="2" customWidth="1"/>
    <col min="10478" max="10727" width="9.1796875" style="2"/>
    <col min="10728" max="10728" width="0.81640625" style="2" customWidth="1"/>
    <col min="10729" max="10729" width="69.54296875" style="2" bestFit="1" customWidth="1"/>
    <col min="10730" max="10730" width="11.54296875" style="2" bestFit="1" customWidth="1"/>
    <col min="10731" max="10732" width="10.7265625" style="2" customWidth="1"/>
    <col min="10733" max="10733" width="15.54296875" style="2" customWidth="1"/>
    <col min="10734" max="10983" width="9.1796875" style="2"/>
    <col min="10984" max="10984" width="0.81640625" style="2" customWidth="1"/>
    <col min="10985" max="10985" width="69.54296875" style="2" bestFit="1" customWidth="1"/>
    <col min="10986" max="10986" width="11.54296875" style="2" bestFit="1" customWidth="1"/>
    <col min="10987" max="10988" width="10.7265625" style="2" customWidth="1"/>
    <col min="10989" max="10989" width="15.54296875" style="2" customWidth="1"/>
    <col min="10990" max="11239" width="9.1796875" style="2"/>
    <col min="11240" max="11240" width="0.81640625" style="2" customWidth="1"/>
    <col min="11241" max="11241" width="69.54296875" style="2" bestFit="1" customWidth="1"/>
    <col min="11242" max="11242" width="11.54296875" style="2" bestFit="1" customWidth="1"/>
    <col min="11243" max="11244" width="10.7265625" style="2" customWidth="1"/>
    <col min="11245" max="11245" width="15.54296875" style="2" customWidth="1"/>
    <col min="11246" max="11495" width="9.1796875" style="2"/>
    <col min="11496" max="11496" width="0.81640625" style="2" customWidth="1"/>
    <col min="11497" max="11497" width="69.54296875" style="2" bestFit="1" customWidth="1"/>
    <col min="11498" max="11498" width="11.54296875" style="2" bestFit="1" customWidth="1"/>
    <col min="11499" max="11500" width="10.7265625" style="2" customWidth="1"/>
    <col min="11501" max="11501" width="15.54296875" style="2" customWidth="1"/>
    <col min="11502" max="11751" width="9.1796875" style="2"/>
    <col min="11752" max="11752" width="0.81640625" style="2" customWidth="1"/>
    <col min="11753" max="11753" width="69.54296875" style="2" bestFit="1" customWidth="1"/>
    <col min="11754" max="11754" width="11.54296875" style="2" bestFit="1" customWidth="1"/>
    <col min="11755" max="11756" width="10.7265625" style="2" customWidth="1"/>
    <col min="11757" max="11757" width="15.54296875" style="2" customWidth="1"/>
    <col min="11758" max="12007" width="9.1796875" style="2"/>
    <col min="12008" max="12008" width="0.81640625" style="2" customWidth="1"/>
    <col min="12009" max="12009" width="69.54296875" style="2" bestFit="1" customWidth="1"/>
    <col min="12010" max="12010" width="11.54296875" style="2" bestFit="1" customWidth="1"/>
    <col min="12011" max="12012" width="10.7265625" style="2" customWidth="1"/>
    <col min="12013" max="12013" width="15.54296875" style="2" customWidth="1"/>
    <col min="12014" max="12263" width="9.1796875" style="2"/>
    <col min="12264" max="12264" width="0.81640625" style="2" customWidth="1"/>
    <col min="12265" max="12265" width="69.54296875" style="2" bestFit="1" customWidth="1"/>
    <col min="12266" max="12266" width="11.54296875" style="2" bestFit="1" customWidth="1"/>
    <col min="12267" max="12268" width="10.7265625" style="2" customWidth="1"/>
    <col min="12269" max="12269" width="15.54296875" style="2" customWidth="1"/>
    <col min="12270" max="12519" width="9.1796875" style="2"/>
    <col min="12520" max="12520" width="0.81640625" style="2" customWidth="1"/>
    <col min="12521" max="12521" width="69.54296875" style="2" bestFit="1" customWidth="1"/>
    <col min="12522" max="12522" width="11.54296875" style="2" bestFit="1" customWidth="1"/>
    <col min="12523" max="12524" width="10.7265625" style="2" customWidth="1"/>
    <col min="12525" max="12525" width="15.54296875" style="2" customWidth="1"/>
    <col min="12526" max="12775" width="9.1796875" style="2"/>
    <col min="12776" max="12776" width="0.81640625" style="2" customWidth="1"/>
    <col min="12777" max="12777" width="69.54296875" style="2" bestFit="1" customWidth="1"/>
    <col min="12778" max="12778" width="11.54296875" style="2" bestFit="1" customWidth="1"/>
    <col min="12779" max="12780" width="10.7265625" style="2" customWidth="1"/>
    <col min="12781" max="12781" width="15.54296875" style="2" customWidth="1"/>
    <col min="12782" max="13031" width="9.1796875" style="2"/>
    <col min="13032" max="13032" width="0.81640625" style="2" customWidth="1"/>
    <col min="13033" max="13033" width="69.54296875" style="2" bestFit="1" customWidth="1"/>
    <col min="13034" max="13034" width="11.54296875" style="2" bestFit="1" customWidth="1"/>
    <col min="13035" max="13036" width="10.7265625" style="2" customWidth="1"/>
    <col min="13037" max="13037" width="15.54296875" style="2" customWidth="1"/>
    <col min="13038" max="13287" width="9.1796875" style="2"/>
    <col min="13288" max="13288" width="0.81640625" style="2" customWidth="1"/>
    <col min="13289" max="13289" width="69.54296875" style="2" bestFit="1" customWidth="1"/>
    <col min="13290" max="13290" width="11.54296875" style="2" bestFit="1" customWidth="1"/>
    <col min="13291" max="13292" width="10.7265625" style="2" customWidth="1"/>
    <col min="13293" max="13293" width="15.54296875" style="2" customWidth="1"/>
    <col min="13294" max="13543" width="9.1796875" style="2"/>
    <col min="13544" max="13544" width="0.81640625" style="2" customWidth="1"/>
    <col min="13545" max="13545" width="69.54296875" style="2" bestFit="1" customWidth="1"/>
    <col min="13546" max="13546" width="11.54296875" style="2" bestFit="1" customWidth="1"/>
    <col min="13547" max="13548" width="10.7265625" style="2" customWidth="1"/>
    <col min="13549" max="13549" width="15.54296875" style="2" customWidth="1"/>
    <col min="13550" max="13799" width="9.1796875" style="2"/>
    <col min="13800" max="13800" width="0.81640625" style="2" customWidth="1"/>
    <col min="13801" max="13801" width="69.54296875" style="2" bestFit="1" customWidth="1"/>
    <col min="13802" max="13802" width="11.54296875" style="2" bestFit="1" customWidth="1"/>
    <col min="13803" max="13804" width="10.7265625" style="2" customWidth="1"/>
    <col min="13805" max="13805" width="15.54296875" style="2" customWidth="1"/>
    <col min="13806" max="14055" width="9.1796875" style="2"/>
    <col min="14056" max="14056" width="0.81640625" style="2" customWidth="1"/>
    <col min="14057" max="14057" width="69.54296875" style="2" bestFit="1" customWidth="1"/>
    <col min="14058" max="14058" width="11.54296875" style="2" bestFit="1" customWidth="1"/>
    <col min="14059" max="14060" width="10.7265625" style="2" customWidth="1"/>
    <col min="14061" max="14061" width="15.54296875" style="2" customWidth="1"/>
    <col min="14062" max="14311" width="9.1796875" style="2"/>
    <col min="14312" max="14312" width="0.81640625" style="2" customWidth="1"/>
    <col min="14313" max="14313" width="69.54296875" style="2" bestFit="1" customWidth="1"/>
    <col min="14314" max="14314" width="11.54296875" style="2" bestFit="1" customWidth="1"/>
    <col min="14315" max="14316" width="10.7265625" style="2" customWidth="1"/>
    <col min="14317" max="14317" width="15.54296875" style="2" customWidth="1"/>
    <col min="14318" max="14567" width="9.1796875" style="2"/>
    <col min="14568" max="14568" width="0.81640625" style="2" customWidth="1"/>
    <col min="14569" max="14569" width="69.54296875" style="2" bestFit="1" customWidth="1"/>
    <col min="14570" max="14570" width="11.54296875" style="2" bestFit="1" customWidth="1"/>
    <col min="14571" max="14572" width="10.7265625" style="2" customWidth="1"/>
    <col min="14573" max="14573" width="15.54296875" style="2" customWidth="1"/>
    <col min="14574" max="14823" width="9.1796875" style="2"/>
    <col min="14824" max="14824" width="0.81640625" style="2" customWidth="1"/>
    <col min="14825" max="14825" width="69.54296875" style="2" bestFit="1" customWidth="1"/>
    <col min="14826" max="14826" width="11.54296875" style="2" bestFit="1" customWidth="1"/>
    <col min="14827" max="14828" width="10.7265625" style="2" customWidth="1"/>
    <col min="14829" max="14829" width="15.54296875" style="2" customWidth="1"/>
    <col min="14830" max="15079" width="9.1796875" style="2"/>
    <col min="15080" max="15080" width="0.81640625" style="2" customWidth="1"/>
    <col min="15081" max="15081" width="69.54296875" style="2" bestFit="1" customWidth="1"/>
    <col min="15082" max="15082" width="11.54296875" style="2" bestFit="1" customWidth="1"/>
    <col min="15083" max="15084" width="10.7265625" style="2" customWidth="1"/>
    <col min="15085" max="15085" width="15.54296875" style="2" customWidth="1"/>
    <col min="15086" max="15335" width="9.1796875" style="2"/>
    <col min="15336" max="15336" width="0.81640625" style="2" customWidth="1"/>
    <col min="15337" max="15337" width="69.54296875" style="2" bestFit="1" customWidth="1"/>
    <col min="15338" max="15338" width="11.54296875" style="2" bestFit="1" customWidth="1"/>
    <col min="15339" max="15340" width="10.7265625" style="2" customWidth="1"/>
    <col min="15341" max="15341" width="15.54296875" style="2" customWidth="1"/>
    <col min="15342" max="15591" width="9.1796875" style="2"/>
    <col min="15592" max="15592" width="0.81640625" style="2" customWidth="1"/>
    <col min="15593" max="15593" width="69.54296875" style="2" bestFit="1" customWidth="1"/>
    <col min="15594" max="15594" width="11.54296875" style="2" bestFit="1" customWidth="1"/>
    <col min="15595" max="15596" width="10.7265625" style="2" customWidth="1"/>
    <col min="15597" max="15597" width="15.54296875" style="2" customWidth="1"/>
    <col min="15598" max="15847" width="9.1796875" style="2"/>
    <col min="15848" max="15848" width="0.81640625" style="2" customWidth="1"/>
    <col min="15849" max="15849" width="69.54296875" style="2" bestFit="1" customWidth="1"/>
    <col min="15850" max="15850" width="11.54296875" style="2" bestFit="1" customWidth="1"/>
    <col min="15851" max="15852" width="10.7265625" style="2" customWidth="1"/>
    <col min="15853" max="15853" width="15.54296875" style="2" customWidth="1"/>
    <col min="15854" max="16103" width="9.1796875" style="2"/>
    <col min="16104" max="16104" width="0.81640625" style="2" customWidth="1"/>
    <col min="16105" max="16105" width="69.54296875" style="2" bestFit="1" customWidth="1"/>
    <col min="16106" max="16106" width="11.54296875" style="2" bestFit="1" customWidth="1"/>
    <col min="16107" max="16108" width="10.7265625" style="2" customWidth="1"/>
    <col min="16109" max="16109" width="15.54296875" style="2" customWidth="1"/>
    <col min="16110" max="16384" width="9.1796875" style="2"/>
  </cols>
  <sheetData>
    <row r="1" spans="1:11" ht="15.5" x14ac:dyDescent="0.35">
      <c r="A1" s="126" t="s">
        <v>33</v>
      </c>
      <c r="B1" s="126"/>
      <c r="C1" s="1"/>
      <c r="D1" s="1"/>
      <c r="J1" s="1"/>
      <c r="K1" s="1"/>
    </row>
    <row r="2" spans="1:11" ht="12.75" customHeight="1" x14ac:dyDescent="0.25">
      <c r="A2" s="3"/>
      <c r="B2" s="3"/>
      <c r="C2" s="3"/>
      <c r="D2" s="3"/>
      <c r="J2" s="3"/>
      <c r="K2" s="3"/>
    </row>
    <row r="3" spans="1:11" s="5" customFormat="1" ht="12.75" customHeight="1" x14ac:dyDescent="0.25">
      <c r="A3" s="40"/>
      <c r="B3" s="44"/>
      <c r="C3" s="44"/>
      <c r="D3" s="4"/>
    </row>
    <row r="4" spans="1:11" s="5" customFormat="1" ht="12.75" customHeight="1" x14ac:dyDescent="0.25">
      <c r="A4" s="84" t="s">
        <v>31</v>
      </c>
      <c r="B4" s="85" t="s">
        <v>55</v>
      </c>
      <c r="C4" s="85" t="s">
        <v>32</v>
      </c>
      <c r="D4" s="4"/>
    </row>
    <row r="5" spans="1:11" ht="12.75" customHeight="1" x14ac:dyDescent="0.25">
      <c r="A5" s="41"/>
      <c r="B5" s="7"/>
      <c r="C5" s="7"/>
      <c r="D5" s="7"/>
    </row>
    <row r="6" spans="1:11" ht="14.15" customHeight="1" x14ac:dyDescent="0.25">
      <c r="A6" s="7" t="s">
        <v>2</v>
      </c>
      <c r="B6" s="8">
        <v>5169148.4169199988</v>
      </c>
      <c r="C6" s="8">
        <v>10816831.774638643</v>
      </c>
      <c r="D6" s="8"/>
      <c r="E6" s="9"/>
    </row>
    <row r="7" spans="1:11" ht="14.15" customHeight="1" x14ac:dyDescent="0.25">
      <c r="A7" s="10" t="s">
        <v>3</v>
      </c>
      <c r="B7" s="8">
        <v>-4588947.5285700001</v>
      </c>
      <c r="C7" s="8">
        <v>-9637307.2928244714</v>
      </c>
      <c r="D7" s="8"/>
      <c r="E7" s="9"/>
    </row>
    <row r="8" spans="1:11" ht="14.15" customHeight="1" x14ac:dyDescent="0.25">
      <c r="A8" s="48" t="s">
        <v>4</v>
      </c>
      <c r="B8" s="49">
        <v>580200.88834999606</v>
      </c>
      <c r="C8" s="49">
        <v>1179524.4818141721</v>
      </c>
      <c r="D8" s="11"/>
      <c r="E8" s="9"/>
    </row>
    <row r="9" spans="1:11" ht="6.75" customHeight="1" x14ac:dyDescent="0.25">
      <c r="A9" s="12"/>
      <c r="B9" s="13"/>
      <c r="C9" s="13"/>
      <c r="D9" s="13"/>
      <c r="E9" s="9"/>
    </row>
    <row r="10" spans="1:11" ht="14.15" customHeight="1" x14ac:dyDescent="0.25">
      <c r="A10" s="7" t="s">
        <v>5</v>
      </c>
      <c r="B10" s="14"/>
      <c r="C10" s="14"/>
      <c r="D10" s="14"/>
      <c r="E10" s="9"/>
    </row>
    <row r="11" spans="1:11" ht="14.15" customHeight="1" x14ac:dyDescent="0.25">
      <c r="A11" s="86" t="s">
        <v>6</v>
      </c>
      <c r="B11" s="8">
        <v>-91752.591779900002</v>
      </c>
      <c r="C11" s="8">
        <v>-181593.83632366959</v>
      </c>
      <c r="D11" s="8"/>
      <c r="E11" s="9"/>
    </row>
    <row r="12" spans="1:11" ht="14.15" customHeight="1" x14ac:dyDescent="0.25">
      <c r="A12" s="87" t="s">
        <v>7</v>
      </c>
      <c r="B12" s="8">
        <v>-122399.92787</v>
      </c>
      <c r="C12" s="8">
        <v>-248961.72927148468</v>
      </c>
      <c r="D12" s="8"/>
      <c r="E12" s="9"/>
    </row>
    <row r="13" spans="1:11" ht="14.15" customHeight="1" x14ac:dyDescent="0.25">
      <c r="A13" s="87" t="s">
        <v>8</v>
      </c>
      <c r="B13" s="8">
        <v>-39569</v>
      </c>
      <c r="C13" s="8">
        <v>-79481.640769999998</v>
      </c>
      <c r="D13" s="8"/>
      <c r="E13" s="9"/>
    </row>
    <row r="14" spans="1:11" ht="14.15" customHeight="1" x14ac:dyDescent="0.25">
      <c r="A14" s="86" t="s">
        <v>9</v>
      </c>
      <c r="B14" s="8">
        <v>-57948.177100000001</v>
      </c>
      <c r="C14" s="8">
        <v>-116501.89262754036</v>
      </c>
      <c r="D14" s="8"/>
      <c r="E14" s="9"/>
    </row>
    <row r="15" spans="1:11" ht="14.15" customHeight="1" x14ac:dyDescent="0.25">
      <c r="A15" s="86" t="s">
        <v>10</v>
      </c>
      <c r="B15" s="8">
        <v>-89615.641510000001</v>
      </c>
      <c r="C15" s="8">
        <v>-181665.65579965484</v>
      </c>
      <c r="D15" s="8"/>
      <c r="E15" s="9"/>
    </row>
    <row r="16" spans="1:11" ht="14.15" customHeight="1" x14ac:dyDescent="0.25">
      <c r="A16" s="42" t="s">
        <v>11</v>
      </c>
      <c r="B16" s="43">
        <v>-401285.33825989999</v>
      </c>
      <c r="C16" s="43">
        <v>-808204.75479234941</v>
      </c>
      <c r="D16" s="8"/>
      <c r="E16" s="9"/>
    </row>
    <row r="17" spans="1:5" ht="6.75" customHeight="1" x14ac:dyDescent="0.25">
      <c r="A17" s="7"/>
      <c r="B17" s="14">
        <v>0</v>
      </c>
      <c r="C17" s="14"/>
      <c r="D17" s="14"/>
      <c r="E17" s="9"/>
    </row>
    <row r="18" spans="1:5" ht="14.15" customHeight="1" x14ac:dyDescent="0.25">
      <c r="A18" s="7" t="s">
        <v>12</v>
      </c>
      <c r="B18" s="14">
        <v>0</v>
      </c>
      <c r="C18" s="14"/>
      <c r="D18" s="14"/>
      <c r="E18" s="9"/>
    </row>
    <row r="19" spans="1:5" ht="14.15" customHeight="1" x14ac:dyDescent="0.25">
      <c r="A19" s="86" t="s">
        <v>6</v>
      </c>
      <c r="B19" s="8">
        <v>-15084.864040000002</v>
      </c>
      <c r="C19" s="8">
        <v>-29422.071329999995</v>
      </c>
      <c r="D19" s="8"/>
      <c r="E19" s="9"/>
    </row>
    <row r="20" spans="1:5" ht="14.15" customHeight="1" x14ac:dyDescent="0.25">
      <c r="A20" s="86" t="s">
        <v>10</v>
      </c>
      <c r="B20" s="8">
        <v>-9259.5553299999992</v>
      </c>
      <c r="C20" s="8">
        <v>-18710.333249999996</v>
      </c>
      <c r="D20" s="8"/>
      <c r="E20" s="9"/>
    </row>
    <row r="21" spans="1:5" ht="14.15" customHeight="1" x14ac:dyDescent="0.25">
      <c r="A21" s="42" t="s">
        <v>13</v>
      </c>
      <c r="B21" s="43">
        <v>-24344.419370000003</v>
      </c>
      <c r="C21" s="43">
        <v>-48132.404579999988</v>
      </c>
      <c r="D21" s="8"/>
      <c r="E21" s="9"/>
    </row>
    <row r="22" spans="1:5" ht="6.75" customHeight="1" x14ac:dyDescent="0.25">
      <c r="A22" s="7"/>
      <c r="B22" s="14">
        <v>0</v>
      </c>
      <c r="C22" s="14"/>
      <c r="D22" s="14"/>
      <c r="E22" s="9"/>
    </row>
    <row r="23" spans="1:5" ht="14.15" customHeight="1" x14ac:dyDescent="0.25">
      <c r="A23" s="7" t="s">
        <v>14</v>
      </c>
      <c r="B23" s="8">
        <v>-1264.7300699999998</v>
      </c>
      <c r="C23" s="8">
        <v>-2487.7023000000004</v>
      </c>
      <c r="D23" s="8"/>
      <c r="E23" s="9"/>
    </row>
    <row r="24" spans="1:5" ht="6.75" customHeight="1" x14ac:dyDescent="0.25">
      <c r="A24" s="7"/>
      <c r="B24" s="14">
        <v>0</v>
      </c>
      <c r="C24" s="14"/>
      <c r="D24" s="14"/>
      <c r="E24" s="9"/>
    </row>
    <row r="25" spans="1:5" ht="14.15" customHeight="1" x14ac:dyDescent="0.25">
      <c r="A25" s="7" t="s">
        <v>15</v>
      </c>
      <c r="B25" s="14">
        <v>0</v>
      </c>
      <c r="C25" s="14"/>
      <c r="D25" s="14"/>
      <c r="E25" s="9"/>
    </row>
    <row r="26" spans="1:5" ht="14.15" customHeight="1" x14ac:dyDescent="0.25">
      <c r="A26" s="86" t="s">
        <v>6</v>
      </c>
      <c r="B26" s="8">
        <v>-34640.387940000001</v>
      </c>
      <c r="C26" s="8">
        <v>-64846.499377786749</v>
      </c>
      <c r="D26" s="8"/>
      <c r="E26" s="9"/>
    </row>
    <row r="27" spans="1:5" ht="14.15" customHeight="1" x14ac:dyDescent="0.25">
      <c r="A27" s="86" t="s">
        <v>9</v>
      </c>
      <c r="B27" s="8">
        <v>-2779.17965</v>
      </c>
      <c r="C27" s="8">
        <v>-5748.0772553100505</v>
      </c>
      <c r="D27" s="8"/>
      <c r="E27" s="9"/>
    </row>
    <row r="28" spans="1:5" ht="14.15" customHeight="1" x14ac:dyDescent="0.25">
      <c r="A28" s="86" t="s">
        <v>10</v>
      </c>
      <c r="B28" s="8">
        <v>-5620.2947799999984</v>
      </c>
      <c r="C28" s="8">
        <v>-14044.738021363855</v>
      </c>
      <c r="D28" s="8"/>
      <c r="E28" s="9"/>
    </row>
    <row r="29" spans="1:5" ht="13.5" customHeight="1" x14ac:dyDescent="0.25">
      <c r="A29" s="42" t="s">
        <v>16</v>
      </c>
      <c r="B29" s="43">
        <v>-43039.862369999995</v>
      </c>
      <c r="C29" s="43">
        <v>-84639.314654460657</v>
      </c>
      <c r="D29" s="8"/>
      <c r="E29" s="9"/>
    </row>
    <row r="30" spans="1:5" ht="6.75" customHeight="1" x14ac:dyDescent="0.25">
      <c r="A30" s="7"/>
      <c r="B30" s="14">
        <v>0</v>
      </c>
      <c r="C30" s="14"/>
      <c r="D30" s="14"/>
      <c r="E30" s="9"/>
    </row>
    <row r="31" spans="1:5" ht="14.15" customHeight="1" x14ac:dyDescent="0.25">
      <c r="A31" s="7" t="s">
        <v>17</v>
      </c>
      <c r="B31" s="8">
        <v>1653</v>
      </c>
      <c r="C31" s="8">
        <v>2231.7569399997701</v>
      </c>
      <c r="D31" s="8"/>
      <c r="E31" s="9"/>
    </row>
    <row r="32" spans="1:5" ht="14.15" customHeight="1" x14ac:dyDescent="0.25">
      <c r="A32" s="7" t="s">
        <v>18</v>
      </c>
      <c r="B32" s="8">
        <v>1128.7123500000016</v>
      </c>
      <c r="C32" s="8">
        <v>2057.5142792586048</v>
      </c>
      <c r="D32" s="8"/>
      <c r="E32" s="9"/>
    </row>
    <row r="33" spans="1:5" ht="14.15" customHeight="1" x14ac:dyDescent="0.25">
      <c r="A33" s="15" t="s">
        <v>19</v>
      </c>
      <c r="B33" s="8">
        <v>-13.340440100000706</v>
      </c>
      <c r="C33" s="8">
        <v>-22.794450100000176</v>
      </c>
      <c r="D33" s="8"/>
      <c r="E33" s="9"/>
    </row>
    <row r="34" spans="1:5" ht="14.15" customHeight="1" x14ac:dyDescent="0.25">
      <c r="A34" s="48" t="s">
        <v>20</v>
      </c>
      <c r="B34" s="49">
        <v>113033.64318999593</v>
      </c>
      <c r="C34" s="49">
        <v>240326.78225652047</v>
      </c>
      <c r="D34" s="11"/>
      <c r="E34" s="9"/>
    </row>
    <row r="35" spans="1:5" ht="14.15" customHeight="1" x14ac:dyDescent="0.25">
      <c r="A35" s="12"/>
      <c r="B35" s="13">
        <v>0</v>
      </c>
      <c r="C35" s="13"/>
      <c r="D35" s="13"/>
      <c r="E35" s="9"/>
    </row>
    <row r="36" spans="1:5" ht="14.15" customHeight="1" x14ac:dyDescent="0.25">
      <c r="A36" s="7" t="s">
        <v>21</v>
      </c>
      <c r="B36" s="8">
        <v>12673.791810000002</v>
      </c>
      <c r="C36" s="8">
        <v>21934.430730000029</v>
      </c>
      <c r="D36" s="8"/>
      <c r="E36" s="9"/>
    </row>
    <row r="37" spans="1:5" ht="14.15" customHeight="1" x14ac:dyDescent="0.25">
      <c r="A37" s="7" t="s">
        <v>22</v>
      </c>
      <c r="B37" s="8">
        <v>-1783.3775577904655</v>
      </c>
      <c r="C37" s="8">
        <v>-1730.555679813338</v>
      </c>
      <c r="D37" s="8"/>
      <c r="E37" s="9"/>
    </row>
    <row r="38" spans="1:5" ht="14.15" customHeight="1" x14ac:dyDescent="0.25">
      <c r="A38" s="50" t="s">
        <v>23</v>
      </c>
      <c r="B38" s="51">
        <v>123923.64344220546</v>
      </c>
      <c r="C38" s="51">
        <v>260530.65730670714</v>
      </c>
      <c r="D38" s="13"/>
      <c r="E38" s="9"/>
    </row>
    <row r="39" spans="1:5" ht="6.75" customHeight="1" x14ac:dyDescent="0.25">
      <c r="A39" s="16"/>
      <c r="B39" s="13">
        <v>0</v>
      </c>
      <c r="C39" s="13"/>
      <c r="D39" s="13"/>
      <c r="E39" s="9"/>
    </row>
    <row r="40" spans="1:5" ht="14.15" customHeight="1" x14ac:dyDescent="0.25">
      <c r="A40" s="7" t="s">
        <v>24</v>
      </c>
      <c r="B40" s="8">
        <v>-32978.346195579288</v>
      </c>
      <c r="C40" s="8">
        <v>-67323.617774904822</v>
      </c>
      <c r="D40" s="8"/>
      <c r="E40" s="9"/>
    </row>
    <row r="41" spans="1:5" ht="14.15" customHeight="1" x14ac:dyDescent="0.25">
      <c r="A41" s="50" t="s">
        <v>25</v>
      </c>
      <c r="B41" s="51">
        <v>90945.297246626171</v>
      </c>
      <c r="C41" s="51">
        <v>193207.03953180232</v>
      </c>
      <c r="D41" s="13"/>
      <c r="E41" s="9"/>
    </row>
    <row r="42" spans="1:5" ht="6.75" customHeight="1" x14ac:dyDescent="0.25">
      <c r="A42" s="16"/>
      <c r="B42" s="13">
        <v>0</v>
      </c>
      <c r="C42" s="13"/>
      <c r="D42" s="13"/>
      <c r="E42" s="9"/>
    </row>
    <row r="43" spans="1:5" ht="14.15" customHeight="1" x14ac:dyDescent="0.25">
      <c r="A43" s="17" t="s">
        <v>26</v>
      </c>
      <c r="B43" s="8">
        <v>-3029.2972044167782</v>
      </c>
      <c r="C43" s="8">
        <v>-19062.34042</v>
      </c>
      <c r="D43" s="8"/>
      <c r="E43" s="9"/>
    </row>
    <row r="44" spans="1:5" ht="6.75" customHeight="1" x14ac:dyDescent="0.25">
      <c r="A44" s="17"/>
      <c r="B44" s="14">
        <v>0</v>
      </c>
      <c r="C44" s="14"/>
      <c r="D44" s="14"/>
      <c r="E44" s="9"/>
    </row>
    <row r="45" spans="1:5" ht="14.25" customHeight="1" x14ac:dyDescent="0.25">
      <c r="A45" s="50" t="s">
        <v>27</v>
      </c>
      <c r="B45" s="51">
        <v>87916.000042209387</v>
      </c>
      <c r="C45" s="51">
        <v>174144.69911180233</v>
      </c>
      <c r="D45" s="13"/>
      <c r="E45" s="9"/>
    </row>
    <row r="46" spans="1:5" ht="6.75" customHeight="1" x14ac:dyDescent="0.25">
      <c r="A46" s="16"/>
      <c r="B46" s="13">
        <v>0</v>
      </c>
      <c r="C46" s="13"/>
      <c r="D46" s="13"/>
      <c r="E46" s="9"/>
    </row>
    <row r="47" spans="1:5" ht="14.15" customHeight="1" x14ac:dyDescent="0.25">
      <c r="A47" s="7" t="s">
        <v>28</v>
      </c>
      <c r="B47" s="14">
        <v>0</v>
      </c>
      <c r="C47" s="14"/>
      <c r="D47" s="14"/>
      <c r="E47" s="9"/>
    </row>
    <row r="48" spans="1:5" ht="14.15" customHeight="1" x14ac:dyDescent="0.25">
      <c r="A48" s="86" t="s">
        <v>29</v>
      </c>
      <c r="B48" s="8">
        <v>87778.173649209391</v>
      </c>
      <c r="C48" s="8">
        <v>173961.37995180232</v>
      </c>
      <c r="D48" s="8"/>
      <c r="E48" s="9"/>
    </row>
    <row r="49" spans="1:5" ht="14.15" customHeight="1" x14ac:dyDescent="0.25">
      <c r="A49" s="88" t="s">
        <v>30</v>
      </c>
      <c r="B49" s="47">
        <v>137.82639300000099</v>
      </c>
      <c r="C49" s="47">
        <v>183.319160000003</v>
      </c>
      <c r="D49" s="8"/>
      <c r="E49" s="9"/>
    </row>
    <row r="50" spans="1:5" ht="14.15" customHeight="1" x14ac:dyDescent="0.25">
      <c r="A50" s="16"/>
      <c r="B50" s="18"/>
      <c r="C50" s="18"/>
      <c r="D50" s="18"/>
      <c r="E50" s="9"/>
    </row>
    <row r="51" spans="1:5" ht="14.15" customHeight="1" x14ac:dyDescent="0.25">
      <c r="A51" s="16"/>
      <c r="B51" s="16"/>
      <c r="C51" s="19"/>
      <c r="D51" s="19"/>
    </row>
    <row r="52" spans="1:5" ht="14.15" customHeight="1" x14ac:dyDescent="0.25"/>
    <row r="54" spans="1:5" ht="12.75" customHeight="1" x14ac:dyDescent="0.25"/>
    <row r="55" spans="1:5" ht="12.75" customHeight="1" x14ac:dyDescent="0.25"/>
    <row r="56" spans="1:5" ht="12.75" customHeight="1" x14ac:dyDescent="0.25"/>
    <row r="58" spans="1:5" ht="12.75" customHeight="1" x14ac:dyDescent="0.25"/>
  </sheetData>
  <mergeCells count="1">
    <mergeCell ref="A1:B1"/>
  </mergeCells>
  <printOptions horizontalCentered="1"/>
  <pageMargins left="0.62992125984251968" right="0.59055118110236227" top="0.55118110236220474" bottom="0.70866141732283472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showGridLines="0" topLeftCell="A4" zoomScale="90" zoomScaleNormal="90" zoomScaleSheetLayoutView="90" workbookViewId="0">
      <selection activeCell="A5" sqref="A5:XFD5"/>
    </sheetView>
  </sheetViews>
  <sheetFormatPr baseColWidth="10" defaultColWidth="11.453125" defaultRowHeight="11.5" x14ac:dyDescent="0.25"/>
  <cols>
    <col min="1" max="1" width="4.1796875" style="20" customWidth="1"/>
    <col min="2" max="2" width="62.453125" style="20" customWidth="1"/>
    <col min="3" max="7" width="16.453125" style="20" customWidth="1"/>
    <col min="8" max="8" width="2.81640625" style="20" customWidth="1"/>
    <col min="9" max="9" width="11.453125" style="20" customWidth="1"/>
    <col min="10" max="10" width="11.453125" style="20"/>
    <col min="11" max="15" width="11.1796875" style="20" customWidth="1"/>
    <col min="16" max="16384" width="11.453125" style="20"/>
  </cols>
  <sheetData>
    <row r="1" spans="1:15" ht="15.5" x14ac:dyDescent="0.35">
      <c r="A1" s="127" t="s">
        <v>34</v>
      </c>
      <c r="B1" s="127"/>
      <c r="C1" s="127"/>
      <c r="D1" s="83"/>
      <c r="E1" s="83"/>
      <c r="F1" s="83"/>
      <c r="G1" s="83"/>
      <c r="H1" s="83"/>
      <c r="I1" s="83"/>
    </row>
    <row r="2" spans="1:15" ht="15.5" x14ac:dyDescent="0.35">
      <c r="A2" s="127"/>
      <c r="B2" s="127"/>
      <c r="C2" s="127"/>
      <c r="D2" s="83"/>
      <c r="E2" s="83"/>
      <c r="F2" s="83"/>
      <c r="G2" s="83"/>
      <c r="H2" s="83"/>
      <c r="I2" s="83"/>
    </row>
    <row r="3" spans="1:15" ht="15.75" customHeight="1" x14ac:dyDescent="0.25"/>
    <row r="4" spans="1:15" s="21" customFormat="1" ht="22.5" customHeight="1" x14ac:dyDescent="0.35">
      <c r="B4" s="46" t="s">
        <v>46</v>
      </c>
      <c r="C4" s="45" t="s">
        <v>56</v>
      </c>
      <c r="D4" s="45" t="s">
        <v>57</v>
      </c>
      <c r="E4" s="45" t="s">
        <v>58</v>
      </c>
      <c r="F4" s="45" t="s">
        <v>59</v>
      </c>
      <c r="G4" s="45" t="s">
        <v>32</v>
      </c>
      <c r="H4" s="22"/>
      <c r="I4" s="23"/>
      <c r="J4" s="22"/>
    </row>
    <row r="5" spans="1:15" s="25" customFormat="1" ht="15.75" customHeight="1" x14ac:dyDescent="0.25">
      <c r="B5" s="54" t="s">
        <v>0</v>
      </c>
      <c r="C5" s="55">
        <v>802358.95084765297</v>
      </c>
      <c r="D5" s="55">
        <v>764915.18359642802</v>
      </c>
      <c r="E5" s="55">
        <v>831788.84300662414</v>
      </c>
      <c r="F5" s="55">
        <v>926238.35395154357</v>
      </c>
      <c r="G5" s="55">
        <v>3325301.3314022487</v>
      </c>
      <c r="I5" s="26"/>
    </row>
    <row r="6" spans="1:15" s="25" customFormat="1" ht="15.75" customHeight="1" x14ac:dyDescent="0.25">
      <c r="B6" s="89" t="s">
        <v>38</v>
      </c>
      <c r="C6" s="56">
        <v>687006</v>
      </c>
      <c r="D6" s="56">
        <v>652065</v>
      </c>
      <c r="E6" s="56">
        <v>717625</v>
      </c>
      <c r="F6" s="56">
        <v>818930</v>
      </c>
      <c r="G6" s="56">
        <v>2875626</v>
      </c>
      <c r="H6" s="20"/>
      <c r="I6" s="24"/>
      <c r="J6" s="20"/>
    </row>
    <row r="7" spans="1:15" ht="15.75" customHeight="1" x14ac:dyDescent="0.25">
      <c r="B7" s="89" t="s">
        <v>35</v>
      </c>
      <c r="C7" s="56">
        <v>104991</v>
      </c>
      <c r="D7" s="56">
        <v>100781</v>
      </c>
      <c r="E7" s="56">
        <v>103662</v>
      </c>
      <c r="F7" s="56">
        <v>101871</v>
      </c>
      <c r="G7" s="56">
        <v>411305</v>
      </c>
      <c r="I7" s="24"/>
    </row>
    <row r="8" spans="1:15" s="25" customFormat="1" ht="15.75" customHeight="1" x14ac:dyDescent="0.25">
      <c r="B8" s="89" t="s">
        <v>36</v>
      </c>
      <c r="C8" s="56">
        <v>44575</v>
      </c>
      <c r="D8" s="56">
        <v>45517</v>
      </c>
      <c r="E8" s="56">
        <v>46973</v>
      </c>
      <c r="F8" s="56">
        <v>43689</v>
      </c>
      <c r="G8" s="56">
        <v>180754</v>
      </c>
      <c r="H8" s="20"/>
      <c r="I8" s="24"/>
      <c r="J8" s="20"/>
    </row>
    <row r="9" spans="1:15" ht="15.75" customHeight="1" x14ac:dyDescent="0.25">
      <c r="B9" s="89" t="s">
        <v>39</v>
      </c>
      <c r="C9" s="57">
        <v>4430</v>
      </c>
      <c r="D9" s="57">
        <v>4751</v>
      </c>
      <c r="E9" s="57">
        <v>4438</v>
      </c>
      <c r="F9" s="57">
        <v>4592</v>
      </c>
      <c r="G9" s="57">
        <v>18211</v>
      </c>
      <c r="I9" s="24"/>
    </row>
    <row r="10" spans="1:15" ht="15.75" customHeight="1" x14ac:dyDescent="0.25">
      <c r="B10" s="89" t="s">
        <v>37</v>
      </c>
      <c r="C10" s="57">
        <v>-38643.049152347041</v>
      </c>
      <c r="D10" s="57">
        <v>-38198.816403572055</v>
      </c>
      <c r="E10" s="57">
        <v>-40909.15699337596</v>
      </c>
      <c r="F10" s="57">
        <v>-42844.646048456387</v>
      </c>
      <c r="G10" s="57">
        <v>-160595.66859775144</v>
      </c>
      <c r="I10" s="24"/>
    </row>
    <row r="11" spans="1:15" s="25" customFormat="1" ht="15.75" customHeight="1" x14ac:dyDescent="0.25">
      <c r="B11" s="54" t="s">
        <v>40</v>
      </c>
      <c r="C11" s="55">
        <v>840563.24706928036</v>
      </c>
      <c r="D11" s="55">
        <v>812728.83779521938</v>
      </c>
      <c r="E11" s="55">
        <v>919134.45367117855</v>
      </c>
      <c r="F11" s="55">
        <v>983697.86305772047</v>
      </c>
      <c r="G11" s="55">
        <v>3556124.4015933988</v>
      </c>
      <c r="I11" s="26"/>
    </row>
    <row r="12" spans="1:15" ht="15.75" customHeight="1" x14ac:dyDescent="0.25">
      <c r="B12" s="89" t="s">
        <v>38</v>
      </c>
      <c r="C12" s="58">
        <v>840563.24706928036</v>
      </c>
      <c r="D12" s="58">
        <v>812728.83779521938</v>
      </c>
      <c r="E12" s="58">
        <v>919134.45367117855</v>
      </c>
      <c r="F12" s="58">
        <v>983697.86305772047</v>
      </c>
      <c r="G12" s="58">
        <v>3556124.4015933988</v>
      </c>
      <c r="I12" s="24"/>
    </row>
    <row r="13" spans="1:15" s="25" customFormat="1" ht="15.75" customHeight="1" x14ac:dyDescent="0.25">
      <c r="B13" s="54" t="s">
        <v>41</v>
      </c>
      <c r="C13" s="55">
        <v>1011368.6074156181</v>
      </c>
      <c r="D13" s="55">
        <v>958619.33083575545</v>
      </c>
      <c r="E13" s="55">
        <v>976769.58585856087</v>
      </c>
      <c r="F13" s="55">
        <v>1035898.7428944181</v>
      </c>
      <c r="G13" s="55">
        <v>3982656.2670043525</v>
      </c>
      <c r="I13" s="26"/>
      <c r="K13" s="20"/>
      <c r="L13" s="20"/>
      <c r="M13" s="20"/>
      <c r="N13" s="20"/>
      <c r="O13" s="20"/>
    </row>
    <row r="14" spans="1:15" ht="15.75" customHeight="1" x14ac:dyDescent="0.25">
      <c r="B14" s="89" t="s">
        <v>38</v>
      </c>
      <c r="C14" s="58">
        <v>1011368.6074156181</v>
      </c>
      <c r="D14" s="58">
        <v>958619.33083575545</v>
      </c>
      <c r="E14" s="58">
        <v>976769.58585856087</v>
      </c>
      <c r="F14" s="58">
        <v>1035898.7428944181</v>
      </c>
      <c r="G14" s="58">
        <v>3982656.2670043525</v>
      </c>
      <c r="I14" s="24"/>
    </row>
    <row r="15" spans="1:15" s="25" customFormat="1" ht="15.75" customHeight="1" x14ac:dyDescent="0.25">
      <c r="B15" s="90" t="s">
        <v>37</v>
      </c>
      <c r="C15" s="60">
        <v>-10609</v>
      </c>
      <c r="D15" s="60">
        <v>-10797</v>
      </c>
      <c r="E15" s="60">
        <v>-12334</v>
      </c>
      <c r="F15" s="60">
        <v>-13509</v>
      </c>
      <c r="G15" s="60">
        <v>-47249</v>
      </c>
      <c r="I15" s="26"/>
      <c r="K15" s="20"/>
      <c r="L15" s="20"/>
      <c r="M15" s="20"/>
      <c r="N15" s="20"/>
      <c r="O15" s="20"/>
    </row>
    <row r="16" spans="1:15" ht="15.75" customHeight="1" x14ac:dyDescent="0.25">
      <c r="B16" s="52" t="s">
        <v>42</v>
      </c>
      <c r="C16" s="55">
        <v>2643681.3202899969</v>
      </c>
      <c r="D16" s="55">
        <v>2525467.0966299991</v>
      </c>
      <c r="E16" s="55">
        <v>2715358.4210200058</v>
      </c>
      <c r="F16" s="55">
        <v>2932325.1620599981</v>
      </c>
      <c r="G16" s="55">
        <v>10816832</v>
      </c>
      <c r="I16" s="24"/>
      <c r="J16" s="25"/>
    </row>
    <row r="17" spans="2:15" x14ac:dyDescent="0.25">
      <c r="B17" s="61"/>
      <c r="C17" s="62"/>
      <c r="D17" s="62"/>
      <c r="E17" s="62"/>
      <c r="F17" s="63"/>
      <c r="G17" s="63"/>
    </row>
    <row r="18" spans="2:15" x14ac:dyDescent="0.25">
      <c r="B18" s="61"/>
      <c r="C18" s="64"/>
      <c r="D18" s="64"/>
      <c r="E18" s="64"/>
      <c r="F18" s="65"/>
      <c r="G18" s="65"/>
    </row>
    <row r="19" spans="2:15" s="22" customFormat="1" ht="22.5" customHeight="1" x14ac:dyDescent="0.25">
      <c r="B19" s="46" t="s">
        <v>45</v>
      </c>
      <c r="C19" s="45" t="s">
        <v>56</v>
      </c>
      <c r="D19" s="45" t="s">
        <v>57</v>
      </c>
      <c r="E19" s="45" t="s">
        <v>58</v>
      </c>
      <c r="F19" s="45" t="s">
        <v>59</v>
      </c>
      <c r="G19" s="45" t="s">
        <v>32</v>
      </c>
      <c r="H19" s="79"/>
      <c r="I19" s="23"/>
      <c r="K19" s="20"/>
      <c r="L19" s="20"/>
      <c r="M19" s="20"/>
      <c r="N19" s="20"/>
      <c r="O19" s="20"/>
    </row>
    <row r="20" spans="2:15" ht="15.75" customHeight="1" x14ac:dyDescent="0.25">
      <c r="B20" s="54" t="s">
        <v>0</v>
      </c>
      <c r="C20" s="55">
        <v>161413.95084765294</v>
      </c>
      <c r="D20" s="55">
        <v>152513.18359642793</v>
      </c>
      <c r="E20" s="55">
        <v>159180.84300662408</v>
      </c>
      <c r="F20" s="55">
        <v>161159.35395154363</v>
      </c>
      <c r="G20" s="55">
        <v>634267.33140224859</v>
      </c>
      <c r="I20" s="24"/>
      <c r="J20" s="25"/>
    </row>
    <row r="21" spans="2:15" s="25" customFormat="1" ht="15.75" customHeight="1" x14ac:dyDescent="0.25">
      <c r="B21" s="89" t="s">
        <v>38</v>
      </c>
      <c r="C21" s="56">
        <v>74332</v>
      </c>
      <c r="D21" s="56">
        <v>70185</v>
      </c>
      <c r="E21" s="56">
        <v>75842</v>
      </c>
      <c r="F21" s="56">
        <v>82872</v>
      </c>
      <c r="G21" s="56">
        <v>303231</v>
      </c>
      <c r="H21" s="20"/>
      <c r="I21" s="24"/>
      <c r="J21" s="20"/>
      <c r="K21" s="20"/>
      <c r="L21" s="20"/>
      <c r="M21" s="20"/>
      <c r="N21" s="20"/>
      <c r="O21" s="20"/>
    </row>
    <row r="22" spans="2:15" ht="15.75" customHeight="1" x14ac:dyDescent="0.25">
      <c r="B22" s="89" t="s">
        <v>35</v>
      </c>
      <c r="C22" s="56">
        <v>77004</v>
      </c>
      <c r="D22" s="56">
        <v>71578</v>
      </c>
      <c r="E22" s="56">
        <v>72589</v>
      </c>
      <c r="F22" s="56">
        <v>69312</v>
      </c>
      <c r="G22" s="56">
        <v>290483</v>
      </c>
      <c r="I22" s="24"/>
    </row>
    <row r="23" spans="2:15" s="25" customFormat="1" ht="15.75" customHeight="1" x14ac:dyDescent="0.25">
      <c r="B23" s="89" t="s">
        <v>36</v>
      </c>
      <c r="C23" s="56">
        <v>20678</v>
      </c>
      <c r="D23" s="56">
        <v>20561</v>
      </c>
      <c r="E23" s="56">
        <v>21440</v>
      </c>
      <c r="F23" s="56">
        <v>20480</v>
      </c>
      <c r="G23" s="56">
        <v>83159</v>
      </c>
      <c r="H23" s="20"/>
      <c r="I23" s="24"/>
      <c r="J23" s="20"/>
      <c r="K23" s="20"/>
      <c r="L23" s="20"/>
      <c r="M23" s="20"/>
      <c r="N23" s="20"/>
      <c r="O23" s="20"/>
    </row>
    <row r="24" spans="2:15" ht="15.75" customHeight="1" x14ac:dyDescent="0.25">
      <c r="B24" s="89" t="s">
        <v>39</v>
      </c>
      <c r="C24" s="57">
        <v>4205</v>
      </c>
      <c r="D24" s="57">
        <v>4522</v>
      </c>
      <c r="E24" s="57">
        <v>4241</v>
      </c>
      <c r="F24" s="57">
        <v>4393</v>
      </c>
      <c r="G24" s="57">
        <v>17361</v>
      </c>
      <c r="I24" s="24"/>
    </row>
    <row r="25" spans="2:15" ht="15.75" customHeight="1" x14ac:dyDescent="0.25">
      <c r="B25" s="89" t="s">
        <v>37</v>
      </c>
      <c r="C25" s="57">
        <v>-14805.049152347045</v>
      </c>
      <c r="D25" s="57">
        <v>-14332.816403572058</v>
      </c>
      <c r="E25" s="57">
        <v>-14931.156993375953</v>
      </c>
      <c r="F25" s="57">
        <v>-15897.64604845638</v>
      </c>
      <c r="G25" s="57">
        <v>-59966.668597751435</v>
      </c>
      <c r="I25" s="24"/>
    </row>
    <row r="26" spans="2:15" ht="15.75" customHeight="1" x14ac:dyDescent="0.25">
      <c r="B26" s="54" t="s">
        <v>40</v>
      </c>
      <c r="C26" s="55">
        <v>75249.247069280362</v>
      </c>
      <c r="D26" s="55">
        <v>83207.837795219384</v>
      </c>
      <c r="E26" s="55">
        <v>81141.453671178519</v>
      </c>
      <c r="F26" s="55">
        <v>85097.86305772062</v>
      </c>
      <c r="G26" s="55">
        <v>324696.40159339888</v>
      </c>
      <c r="I26" s="24"/>
      <c r="J26" s="25"/>
    </row>
    <row r="27" spans="2:15" ht="15.75" customHeight="1" x14ac:dyDescent="0.25">
      <c r="B27" s="89" t="s">
        <v>38</v>
      </c>
      <c r="C27" s="58">
        <v>75249.247069280362</v>
      </c>
      <c r="D27" s="58">
        <v>83207.837795219384</v>
      </c>
      <c r="E27" s="58">
        <v>81141.453671178519</v>
      </c>
      <c r="F27" s="58">
        <v>85097.86305772062</v>
      </c>
      <c r="G27" s="58">
        <v>324696.40159339888</v>
      </c>
      <c r="I27" s="24"/>
    </row>
    <row r="28" spans="2:15" ht="15.75" customHeight="1" x14ac:dyDescent="0.25">
      <c r="B28" s="54" t="s">
        <v>41</v>
      </c>
      <c r="C28" s="55">
        <v>56385.890265618131</v>
      </c>
      <c r="D28" s="55">
        <v>53522.865415755339</v>
      </c>
      <c r="E28" s="55">
        <v>58093.300018559763</v>
      </c>
      <c r="F28" s="55">
        <v>57342.211304419325</v>
      </c>
      <c r="G28" s="55">
        <v>225344.26700435256</v>
      </c>
      <c r="I28" s="24"/>
      <c r="J28" s="25"/>
    </row>
    <row r="29" spans="2:15" ht="15.75" customHeight="1" x14ac:dyDescent="0.25">
      <c r="B29" s="89" t="s">
        <v>38</v>
      </c>
      <c r="C29" s="58">
        <v>56385.890265618131</v>
      </c>
      <c r="D29" s="58">
        <v>53522.865415755339</v>
      </c>
      <c r="E29" s="58">
        <v>58093.300018559763</v>
      </c>
      <c r="F29" s="58">
        <v>57342.211304419325</v>
      </c>
      <c r="G29" s="58">
        <v>225344.26700435256</v>
      </c>
      <c r="I29" s="24"/>
    </row>
    <row r="30" spans="2:15" ht="15.75" customHeight="1" x14ac:dyDescent="0.25">
      <c r="B30" s="90" t="s">
        <v>37</v>
      </c>
      <c r="C30" s="60">
        <v>-1305</v>
      </c>
      <c r="D30" s="60">
        <v>-788</v>
      </c>
      <c r="E30" s="60">
        <v>-1382</v>
      </c>
      <c r="F30" s="60">
        <v>-1307</v>
      </c>
      <c r="G30" s="60">
        <v>-4782</v>
      </c>
      <c r="I30" s="24"/>
      <c r="J30" s="25"/>
    </row>
    <row r="31" spans="2:15" ht="15.75" customHeight="1" x14ac:dyDescent="0.25">
      <c r="B31" s="59" t="s">
        <v>43</v>
      </c>
      <c r="C31" s="60">
        <v>291744.162139997</v>
      </c>
      <c r="D31" s="60">
        <v>288455.72620999906</v>
      </c>
      <c r="E31" s="60">
        <v>297033.72818000417</v>
      </c>
      <c r="F31" s="60">
        <v>302290.38346999977</v>
      </c>
      <c r="G31" s="60">
        <v>1179524</v>
      </c>
      <c r="I31" s="24"/>
      <c r="J31" s="25"/>
    </row>
    <row r="32" spans="2:15" x14ac:dyDescent="0.25">
      <c r="B32" s="61"/>
      <c r="C32" s="62"/>
      <c r="D32" s="62"/>
      <c r="E32" s="62"/>
      <c r="F32" s="66"/>
      <c r="G32" s="66"/>
    </row>
    <row r="33" spans="2:15" x14ac:dyDescent="0.25">
      <c r="B33" s="61"/>
      <c r="C33" s="64"/>
      <c r="D33" s="64"/>
      <c r="E33" s="64"/>
      <c r="F33" s="65"/>
      <c r="G33" s="65"/>
    </row>
    <row r="34" spans="2:15" s="22" customFormat="1" ht="22.5" customHeight="1" x14ac:dyDescent="0.25">
      <c r="B34" s="80" t="s">
        <v>44</v>
      </c>
      <c r="C34" s="45" t="s">
        <v>56</v>
      </c>
      <c r="D34" s="45" t="s">
        <v>57</v>
      </c>
      <c r="E34" s="45" t="s">
        <v>58</v>
      </c>
      <c r="F34" s="45" t="s">
        <v>59</v>
      </c>
      <c r="G34" s="45" t="s">
        <v>32</v>
      </c>
      <c r="H34" s="79"/>
      <c r="I34" s="81"/>
      <c r="K34" s="20"/>
      <c r="L34" s="20"/>
      <c r="M34" s="20"/>
      <c r="N34" s="20"/>
      <c r="O34" s="20"/>
    </row>
    <row r="35" spans="2:15" x14ac:dyDescent="0.25">
      <c r="B35" s="54"/>
      <c r="C35" s="67"/>
      <c r="D35" s="67"/>
      <c r="E35" s="67"/>
      <c r="F35" s="67"/>
      <c r="G35" s="67"/>
      <c r="I35" s="24"/>
    </row>
    <row r="36" spans="2:15" ht="15.75" customHeight="1" x14ac:dyDescent="0.25">
      <c r="B36" s="52" t="s">
        <v>0</v>
      </c>
      <c r="C36" s="56">
        <v>34835.607167296956</v>
      </c>
      <c r="D36" s="56">
        <v>27642.674812163743</v>
      </c>
      <c r="E36" s="56">
        <v>33713.919370432784</v>
      </c>
      <c r="F36" s="56">
        <v>37319.389225148785</v>
      </c>
      <c r="G36" s="56">
        <v>133511.59057504227</v>
      </c>
      <c r="I36" s="24"/>
      <c r="J36" s="25"/>
    </row>
    <row r="37" spans="2:15" ht="15.75" customHeight="1" x14ac:dyDescent="0.25">
      <c r="B37" s="52" t="s">
        <v>40</v>
      </c>
      <c r="C37" s="56">
        <v>20533.112005324572</v>
      </c>
      <c r="D37" s="56">
        <v>27627.765337735847</v>
      </c>
      <c r="E37" s="56">
        <v>24340.744738988564</v>
      </c>
      <c r="F37" s="56">
        <v>25954.701837387198</v>
      </c>
      <c r="G37" s="56">
        <v>98456.323919436181</v>
      </c>
      <c r="I37" s="24"/>
      <c r="J37" s="25"/>
    </row>
    <row r="38" spans="2:15" ht="15.75" customHeight="1" x14ac:dyDescent="0.25">
      <c r="B38" s="52" t="s">
        <v>41</v>
      </c>
      <c r="C38" s="68">
        <v>13934.291521462987</v>
      </c>
      <c r="D38" s="68">
        <v>16011.394480296851</v>
      </c>
      <c r="E38" s="68">
        <v>18564.853479230376</v>
      </c>
      <c r="F38" s="68">
        <v>17050.546024531322</v>
      </c>
      <c r="G38" s="68">
        <v>65561.085505521536</v>
      </c>
      <c r="I38" s="24"/>
      <c r="J38" s="25"/>
    </row>
    <row r="39" spans="2:15" ht="15.75" customHeight="1" x14ac:dyDescent="0.25">
      <c r="B39" s="52" t="s">
        <v>37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I39" s="24"/>
      <c r="J39" s="25"/>
    </row>
    <row r="40" spans="2:15" ht="15.75" customHeight="1" x14ac:dyDescent="0.25">
      <c r="B40" s="69" t="s">
        <v>1</v>
      </c>
      <c r="C40" s="70">
        <v>69303.037069996979</v>
      </c>
      <c r="D40" s="70">
        <v>71281.795329999077</v>
      </c>
      <c r="E40" s="70">
        <v>76619.543510004238</v>
      </c>
      <c r="F40" s="70">
        <v>80325.624089999706</v>
      </c>
      <c r="G40" s="70">
        <v>297530</v>
      </c>
      <c r="I40" s="24"/>
      <c r="J40" s="25"/>
    </row>
    <row r="41" spans="2:15" x14ac:dyDescent="0.25">
      <c r="B41" s="71"/>
      <c r="C41" s="72"/>
      <c r="D41" s="72"/>
      <c r="E41" s="72"/>
      <c r="F41" s="72"/>
      <c r="G41" s="72"/>
    </row>
    <row r="42" spans="2:15" x14ac:dyDescent="0.25">
      <c r="B42" s="71"/>
      <c r="C42" s="73"/>
      <c r="D42" s="73"/>
      <c r="E42" s="73"/>
      <c r="F42" s="73"/>
      <c r="G42" s="73"/>
    </row>
    <row r="43" spans="2:15" x14ac:dyDescent="0.25">
      <c r="B43" s="71"/>
      <c r="C43" s="71"/>
      <c r="D43" s="71"/>
      <c r="E43" s="71"/>
      <c r="F43" s="71"/>
      <c r="G43" s="71"/>
    </row>
  </sheetData>
  <mergeCells count="2">
    <mergeCell ref="A1:C1"/>
    <mergeCell ref="A2:C2"/>
  </mergeCells>
  <printOptions horizontalCentered="1"/>
  <pageMargins left="0.98425196850393704" right="1.3779527559055118" top="0.55118110236220474" bottom="0.70866141732283472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showGridLines="0" zoomScale="90" zoomScaleNormal="90" zoomScaleSheetLayoutView="100" workbookViewId="0">
      <selection activeCell="D17" sqref="D17"/>
    </sheetView>
  </sheetViews>
  <sheetFormatPr baseColWidth="10" defaultColWidth="11.453125" defaultRowHeight="11.5" x14ac:dyDescent="0.25"/>
  <cols>
    <col min="1" max="1" width="41.26953125" style="20" customWidth="1"/>
    <col min="2" max="3" width="21.7265625" style="20" customWidth="1"/>
    <col min="4" max="4" width="21.6328125" style="20" customWidth="1"/>
    <col min="5" max="5" width="21.36328125" style="20" customWidth="1"/>
    <col min="6" max="6" width="21.6328125" style="20" customWidth="1"/>
    <col min="7" max="7" width="1.81640625" style="20" customWidth="1"/>
    <col min="8" max="12" width="8.1796875" style="20" customWidth="1"/>
    <col min="13" max="16384" width="11.453125" style="20"/>
  </cols>
  <sheetData>
    <row r="1" spans="1:14" ht="15.5" x14ac:dyDescent="0.35">
      <c r="A1" s="127" t="s">
        <v>54</v>
      </c>
      <c r="B1" s="127"/>
      <c r="C1" s="127"/>
    </row>
    <row r="2" spans="1:14" x14ac:dyDescent="0.25">
      <c r="A2" s="128"/>
      <c r="B2" s="128"/>
      <c r="C2" s="128"/>
    </row>
    <row r="3" spans="1:14" x14ac:dyDescent="0.25">
      <c r="A3" s="82"/>
      <c r="B3" s="82"/>
      <c r="C3" s="82"/>
    </row>
    <row r="4" spans="1:14" x14ac:dyDescent="0.25">
      <c r="A4" s="80" t="s">
        <v>47</v>
      </c>
      <c r="B4" s="45" t="s">
        <v>56</v>
      </c>
      <c r="C4" s="45" t="s">
        <v>57</v>
      </c>
      <c r="D4" s="45" t="s">
        <v>58</v>
      </c>
      <c r="E4" s="45" t="s">
        <v>59</v>
      </c>
      <c r="F4" s="45" t="s">
        <v>32</v>
      </c>
    </row>
    <row r="5" spans="1:14" x14ac:dyDescent="0.25">
      <c r="A5" s="54" t="s">
        <v>48</v>
      </c>
      <c r="B5" s="74">
        <v>69303.037069996979</v>
      </c>
      <c r="C5" s="74">
        <v>71281.795329999077</v>
      </c>
      <c r="D5" s="74">
        <v>76619.543510004238</v>
      </c>
      <c r="E5" s="75">
        <v>80325.624089999706</v>
      </c>
      <c r="F5" s="74">
        <v>297530</v>
      </c>
      <c r="I5" s="31"/>
      <c r="N5" s="28"/>
    </row>
    <row r="6" spans="1:14" x14ac:dyDescent="0.25">
      <c r="A6" s="53" t="s">
        <v>53</v>
      </c>
      <c r="B6" s="76">
        <v>-1709.3589999999999</v>
      </c>
      <c r="C6" s="76">
        <v>-2509.5425799999998</v>
      </c>
      <c r="D6" s="76">
        <v>-793.69800000000032</v>
      </c>
      <c r="E6" s="76">
        <v>-4258.4004199999999</v>
      </c>
      <c r="F6" s="76">
        <v>-9271</v>
      </c>
      <c r="H6" s="34"/>
      <c r="I6" s="34"/>
      <c r="L6" s="34"/>
      <c r="N6" s="28"/>
    </row>
    <row r="7" spans="1:14" x14ac:dyDescent="0.25">
      <c r="A7" s="53" t="s">
        <v>50</v>
      </c>
      <c r="B7" s="76">
        <v>-13050</v>
      </c>
      <c r="C7" s="76">
        <v>-13051</v>
      </c>
      <c r="D7" s="76">
        <v>-13050</v>
      </c>
      <c r="E7" s="76">
        <v>-13047</v>
      </c>
      <c r="F7" s="76">
        <v>-52198</v>
      </c>
      <c r="H7" s="34"/>
      <c r="I7" s="34"/>
      <c r="L7" s="34"/>
      <c r="N7" s="28"/>
    </row>
    <row r="8" spans="1:14" x14ac:dyDescent="0.25">
      <c r="A8" s="53" t="s">
        <v>51</v>
      </c>
      <c r="B8" s="77">
        <v>1130.92346</v>
      </c>
      <c r="C8" s="77">
        <v>-2.2111099999999624</v>
      </c>
      <c r="D8" s="77">
        <v>77.271400000000085</v>
      </c>
      <c r="E8" s="76">
        <v>851.0162499999999</v>
      </c>
      <c r="F8" s="77">
        <v>2057</v>
      </c>
      <c r="H8" s="34"/>
      <c r="I8" s="34"/>
      <c r="L8" s="34"/>
      <c r="N8" s="28"/>
    </row>
    <row r="9" spans="1:14" x14ac:dyDescent="0.25">
      <c r="A9" s="53" t="s">
        <v>52</v>
      </c>
      <c r="B9" s="76">
        <v>1185.0002300000001</v>
      </c>
      <c r="C9" s="76">
        <v>455</v>
      </c>
      <c r="D9" s="76">
        <v>479.11340999999993</v>
      </c>
      <c r="E9" s="76">
        <v>89.886359999999968</v>
      </c>
      <c r="F9" s="76">
        <v>2209</v>
      </c>
      <c r="H9" s="34"/>
      <c r="I9" s="34"/>
      <c r="L9" s="34"/>
      <c r="N9" s="28"/>
    </row>
    <row r="10" spans="1:14" x14ac:dyDescent="0.25">
      <c r="A10" s="69" t="s">
        <v>49</v>
      </c>
      <c r="B10" s="78">
        <v>56857.601759996978</v>
      </c>
      <c r="C10" s="78">
        <v>56176.041639999079</v>
      </c>
      <c r="D10" s="78">
        <v>63332.630320004231</v>
      </c>
      <c r="E10" s="78">
        <v>63960.726279999712</v>
      </c>
      <c r="F10" s="78">
        <v>240327</v>
      </c>
      <c r="H10" s="34"/>
      <c r="I10" s="34"/>
      <c r="L10" s="34"/>
      <c r="N10" s="28"/>
    </row>
    <row r="11" spans="1:14" ht="24" customHeight="1" x14ac:dyDescent="0.25">
      <c r="A11" s="29"/>
      <c r="B11" s="30"/>
      <c r="C11" s="30"/>
      <c r="D11" s="30"/>
      <c r="E11" s="30"/>
      <c r="F11" s="30"/>
    </row>
    <row r="12" spans="1:14" ht="22.5" customHeight="1" x14ac:dyDescent="0.25">
      <c r="E12" s="32"/>
    </row>
    <row r="13" spans="1:14" x14ac:dyDescent="0.25">
      <c r="A13" s="33"/>
      <c r="D13" s="34"/>
      <c r="E13" s="34"/>
    </row>
    <row r="14" spans="1:14" x14ac:dyDescent="0.25">
      <c r="A14" s="33"/>
      <c r="D14" s="34"/>
      <c r="E14" s="34"/>
    </row>
    <row r="15" spans="1:14" x14ac:dyDescent="0.25">
      <c r="A15" s="33"/>
      <c r="D15" s="34"/>
      <c r="E15" s="34"/>
    </row>
    <row r="16" spans="1:14" x14ac:dyDescent="0.25">
      <c r="A16" s="33"/>
      <c r="D16" s="34"/>
      <c r="E16" s="27"/>
    </row>
    <row r="17" spans="1:5" x14ac:dyDescent="0.25">
      <c r="A17" s="33"/>
      <c r="D17" s="34"/>
      <c r="E17" s="34"/>
    </row>
    <row r="18" spans="1:5" s="35" customFormat="1" ht="21.75" customHeight="1" x14ac:dyDescent="0.35">
      <c r="A18" s="36"/>
    </row>
    <row r="19" spans="1:5" ht="22.5" customHeight="1" x14ac:dyDescent="0.25">
      <c r="E19" s="32"/>
    </row>
    <row r="20" spans="1:5" x14ac:dyDescent="0.25">
      <c r="A20" s="33"/>
      <c r="D20" s="34"/>
      <c r="E20" s="34"/>
    </row>
    <row r="21" spans="1:5" x14ac:dyDescent="0.25">
      <c r="A21" s="33"/>
      <c r="D21" s="34"/>
      <c r="E21" s="34"/>
    </row>
    <row r="22" spans="1:5" x14ac:dyDescent="0.25">
      <c r="A22" s="33"/>
      <c r="D22" s="34"/>
      <c r="E22" s="34"/>
    </row>
    <row r="23" spans="1:5" x14ac:dyDescent="0.25">
      <c r="A23" s="33"/>
      <c r="D23" s="34"/>
      <c r="E23" s="27"/>
    </row>
    <row r="24" spans="1:5" x14ac:dyDescent="0.25">
      <c r="A24" s="33"/>
      <c r="D24" s="34"/>
      <c r="E24" s="34"/>
    </row>
    <row r="25" spans="1:5" s="37" customFormat="1" ht="21.75" customHeight="1" x14ac:dyDescent="0.3"/>
    <row r="26" spans="1:5" ht="22.5" customHeight="1" x14ac:dyDescent="0.25">
      <c r="E26" s="32"/>
    </row>
    <row r="27" spans="1:5" x14ac:dyDescent="0.25">
      <c r="A27" s="33"/>
      <c r="D27" s="34"/>
      <c r="E27" s="34"/>
    </row>
    <row r="28" spans="1:5" x14ac:dyDescent="0.25">
      <c r="A28" s="33"/>
      <c r="D28" s="34"/>
      <c r="E28" s="34"/>
    </row>
    <row r="29" spans="1:5" x14ac:dyDescent="0.25">
      <c r="A29" s="33"/>
      <c r="D29" s="34"/>
      <c r="E29" s="34"/>
    </row>
    <row r="30" spans="1:5" x14ac:dyDescent="0.25">
      <c r="A30" s="33"/>
      <c r="D30" s="34"/>
      <c r="E30" s="27"/>
    </row>
    <row r="31" spans="1:5" x14ac:dyDescent="0.25">
      <c r="A31" s="33"/>
      <c r="D31" s="34"/>
      <c r="E31" s="34"/>
    </row>
    <row r="32" spans="1:5" s="35" customFormat="1" ht="21.75" customHeight="1" x14ac:dyDescent="0.35"/>
    <row r="33" spans="1:6" ht="22.5" customHeight="1" x14ac:dyDescent="0.25">
      <c r="E33" s="32"/>
    </row>
    <row r="34" spans="1:6" x14ac:dyDescent="0.25">
      <c r="A34" s="33"/>
      <c r="D34" s="34"/>
      <c r="E34" s="34"/>
    </row>
    <row r="35" spans="1:6" x14ac:dyDescent="0.25">
      <c r="A35" s="33"/>
      <c r="D35" s="34"/>
      <c r="E35" s="34"/>
    </row>
    <row r="36" spans="1:6" x14ac:dyDescent="0.25">
      <c r="A36" s="33"/>
      <c r="D36" s="34"/>
      <c r="E36" s="34"/>
    </row>
    <row r="37" spans="1:6" x14ac:dyDescent="0.25">
      <c r="A37" s="33"/>
      <c r="D37" s="34"/>
      <c r="E37" s="27"/>
    </row>
    <row r="38" spans="1:6" x14ac:dyDescent="0.25">
      <c r="A38" s="33"/>
      <c r="D38" s="34"/>
      <c r="E38" s="34"/>
    </row>
    <row r="39" spans="1:6" s="38" customFormat="1" ht="21.75" customHeight="1" x14ac:dyDescent="0.35"/>
    <row r="40" spans="1:6" ht="22.5" customHeight="1" x14ac:dyDescent="0.25">
      <c r="E40" s="32"/>
    </row>
    <row r="41" spans="1:6" x14ac:dyDescent="0.25">
      <c r="A41" s="33"/>
      <c r="D41" s="34"/>
      <c r="E41" s="34"/>
    </row>
    <row r="42" spans="1:6" x14ac:dyDescent="0.25">
      <c r="A42" s="33"/>
      <c r="D42" s="34"/>
      <c r="E42" s="34"/>
    </row>
    <row r="43" spans="1:6" x14ac:dyDescent="0.25">
      <c r="A43" s="33"/>
      <c r="D43" s="34"/>
      <c r="E43" s="34"/>
    </row>
    <row r="44" spans="1:6" x14ac:dyDescent="0.25">
      <c r="A44" s="33"/>
      <c r="D44" s="34"/>
      <c r="E44" s="27"/>
    </row>
    <row r="45" spans="1:6" x14ac:dyDescent="0.25">
      <c r="A45" s="33"/>
      <c r="D45" s="34"/>
      <c r="E45" s="34"/>
    </row>
    <row r="46" spans="1:6" ht="21.75" customHeight="1" x14ac:dyDescent="0.3">
      <c r="A46" s="39"/>
      <c r="B46" s="36"/>
      <c r="C46" s="36"/>
      <c r="D46" s="36"/>
      <c r="E46" s="36"/>
      <c r="F46" s="36"/>
    </row>
    <row r="47" spans="1:6" x14ac:dyDescent="0.25">
      <c r="B47" s="36"/>
      <c r="C47" s="36"/>
      <c r="D47" s="36"/>
      <c r="E47" s="36"/>
      <c r="F47" s="36"/>
    </row>
    <row r="48" spans="1:6" x14ac:dyDescent="0.25">
      <c r="B48" s="36"/>
      <c r="C48" s="36"/>
      <c r="D48" s="36"/>
      <c r="E48" s="36"/>
      <c r="F48" s="36"/>
    </row>
    <row r="49" spans="2:7" x14ac:dyDescent="0.25">
      <c r="B49" s="36"/>
      <c r="C49" s="36"/>
      <c r="D49" s="36"/>
      <c r="E49" s="36"/>
      <c r="F49" s="36"/>
    </row>
    <row r="50" spans="2:7" x14ac:dyDescent="0.25">
      <c r="B50" s="36"/>
      <c r="C50" s="36"/>
      <c r="D50" s="36"/>
      <c r="E50" s="36"/>
      <c r="F50" s="36"/>
    </row>
    <row r="51" spans="2:7" x14ac:dyDescent="0.25">
      <c r="B51" s="36"/>
      <c r="C51" s="36"/>
      <c r="D51" s="36"/>
      <c r="E51" s="36"/>
      <c r="F51" s="36"/>
    </row>
    <row r="52" spans="2:7" x14ac:dyDescent="0.25">
      <c r="B52" s="36"/>
      <c r="C52" s="36"/>
      <c r="D52" s="36"/>
      <c r="E52" s="36"/>
      <c r="F52" s="36"/>
      <c r="G52" s="28"/>
    </row>
    <row r="53" spans="2:7" x14ac:dyDescent="0.25">
      <c r="B53" s="36"/>
      <c r="C53" s="36"/>
      <c r="D53" s="36"/>
      <c r="E53" s="36"/>
      <c r="F53" s="36"/>
    </row>
    <row r="54" spans="2:7" x14ac:dyDescent="0.25">
      <c r="B54" s="36"/>
      <c r="C54" s="36"/>
      <c r="D54" s="36"/>
      <c r="E54" s="36"/>
      <c r="F54" s="36"/>
    </row>
    <row r="55" spans="2:7" x14ac:dyDescent="0.25">
      <c r="B55" s="36"/>
      <c r="C55" s="36"/>
      <c r="D55" s="36"/>
      <c r="E55" s="36"/>
      <c r="F55" s="36"/>
    </row>
    <row r="56" spans="2:7" x14ac:dyDescent="0.25">
      <c r="B56" s="36"/>
      <c r="C56" s="36"/>
      <c r="D56" s="36"/>
      <c r="E56" s="36"/>
      <c r="F56" s="36"/>
    </row>
    <row r="57" spans="2:7" x14ac:dyDescent="0.25">
      <c r="B57" s="28"/>
      <c r="C57" s="28"/>
      <c r="D57" s="28"/>
      <c r="E57" s="28"/>
      <c r="F57" s="28"/>
    </row>
    <row r="58" spans="2:7" x14ac:dyDescent="0.25">
      <c r="B58" s="28"/>
      <c r="C58" s="28"/>
      <c r="D58" s="28"/>
      <c r="E58" s="28"/>
      <c r="F58" s="28"/>
    </row>
  </sheetData>
  <mergeCells count="2">
    <mergeCell ref="A1:C1"/>
    <mergeCell ref="A2:C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showGridLines="0" zoomScale="90" zoomScaleNormal="90" workbookViewId="0">
      <selection activeCell="A9" sqref="A9:XFD10"/>
    </sheetView>
  </sheetViews>
  <sheetFormatPr baseColWidth="10" defaultColWidth="11.453125" defaultRowHeight="14" x14ac:dyDescent="0.3"/>
  <cols>
    <col min="1" max="1" width="11.7265625" style="37" customWidth="1"/>
    <col min="2" max="2" width="33.08984375" style="37" customWidth="1"/>
    <col min="3" max="7" width="21.81640625" style="37" customWidth="1"/>
    <col min="8" max="8" width="5.81640625" style="37" customWidth="1"/>
    <col min="9" max="9" width="7.26953125" style="37" customWidth="1"/>
    <col min="10" max="10" width="5.81640625" style="37" customWidth="1"/>
    <col min="11" max="16384" width="11.453125" style="37"/>
  </cols>
  <sheetData>
    <row r="1" spans="1:21" ht="14.25" customHeight="1" x14ac:dyDescent="0.3">
      <c r="A1" s="91"/>
      <c r="B1" s="91"/>
      <c r="C1" s="91"/>
      <c r="D1" s="91"/>
      <c r="E1" s="91"/>
      <c r="F1" s="92"/>
      <c r="G1" s="92"/>
    </row>
    <row r="2" spans="1:21" ht="18.75" customHeight="1" x14ac:dyDescent="0.3">
      <c r="A2" s="129" t="s">
        <v>81</v>
      </c>
      <c r="B2" s="129"/>
      <c r="C2" s="129"/>
      <c r="D2" s="129"/>
      <c r="E2" s="129"/>
      <c r="F2" s="129"/>
      <c r="G2" s="97"/>
    </row>
    <row r="3" spans="1:21" ht="18.75" customHeight="1" x14ac:dyDescent="0.3">
      <c r="A3" s="130"/>
      <c r="B3" s="130"/>
      <c r="C3" s="130"/>
      <c r="D3" s="130"/>
      <c r="E3" s="130"/>
      <c r="F3" s="130"/>
      <c r="G3" s="98"/>
    </row>
    <row r="4" spans="1:21" s="20" customFormat="1" ht="18.75" customHeight="1" x14ac:dyDescent="0.25">
      <c r="A4" s="99"/>
      <c r="B4" s="44"/>
      <c r="C4" s="44"/>
      <c r="D4" s="44"/>
      <c r="E4" s="44"/>
      <c r="F4" s="44"/>
      <c r="G4" s="99"/>
    </row>
    <row r="5" spans="1:21" s="20" customFormat="1" ht="27" customHeight="1" x14ac:dyDescent="0.25">
      <c r="A5" s="100" t="s">
        <v>80</v>
      </c>
      <c r="B5" s="7"/>
      <c r="C5" s="45" t="s">
        <v>56</v>
      </c>
      <c r="D5" s="45" t="s">
        <v>57</v>
      </c>
      <c r="E5" s="45" t="s">
        <v>58</v>
      </c>
      <c r="F5" s="45" t="s">
        <v>59</v>
      </c>
      <c r="G5" s="45" t="s">
        <v>32</v>
      </c>
    </row>
    <row r="6" spans="1:21" s="20" customFormat="1" ht="18.75" customHeight="1" x14ac:dyDescent="0.25">
      <c r="A6" s="48" t="s">
        <v>2</v>
      </c>
      <c r="B6" s="49"/>
      <c r="C6" s="49">
        <v>2643681.3202899969</v>
      </c>
      <c r="D6" s="49">
        <v>2525467.0966299991</v>
      </c>
      <c r="E6" s="49">
        <v>2715358.4210200058</v>
      </c>
      <c r="F6" s="49">
        <v>2932325.1620599981</v>
      </c>
      <c r="G6" s="49">
        <v>10816832</v>
      </c>
      <c r="I6" s="93"/>
      <c r="J6" s="93"/>
      <c r="L6" s="93"/>
      <c r="M6" s="93"/>
      <c r="N6" s="93"/>
      <c r="O6" s="93"/>
      <c r="P6" s="93"/>
      <c r="Q6" s="93"/>
      <c r="R6" s="93"/>
      <c r="S6" s="93"/>
      <c r="T6" s="93"/>
      <c r="U6" s="93"/>
    </row>
    <row r="7" spans="1:21" s="20" customFormat="1" ht="17.25" customHeight="1" x14ac:dyDescent="0.25">
      <c r="A7" s="101" t="s">
        <v>62</v>
      </c>
      <c r="B7" s="102"/>
      <c r="C7" s="102">
        <v>291744.162139997</v>
      </c>
      <c r="D7" s="102">
        <v>288455.72620999906</v>
      </c>
      <c r="E7" s="102">
        <v>297033.72818000417</v>
      </c>
      <c r="F7" s="102">
        <v>302290.38346999977</v>
      </c>
      <c r="G7" s="102">
        <v>1179524</v>
      </c>
      <c r="I7" s="93"/>
      <c r="J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s="20" customFormat="1" ht="14.25" customHeight="1" x14ac:dyDescent="0.25">
      <c r="A8" s="103" t="s">
        <v>64</v>
      </c>
      <c r="B8" s="14"/>
      <c r="C8" s="14">
        <v>-189113.05025</v>
      </c>
      <c r="D8" s="14">
        <v>-185291.81169999999</v>
      </c>
      <c r="E8" s="14">
        <v>-188216.97226000001</v>
      </c>
      <c r="F8" s="14">
        <v>-187403.16579</v>
      </c>
      <c r="G8" s="14">
        <v>-750025</v>
      </c>
      <c r="I8" s="93"/>
      <c r="J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1" s="20" customFormat="1" ht="17.25" customHeight="1" x14ac:dyDescent="0.25">
      <c r="A9" s="87" t="s">
        <v>65</v>
      </c>
      <c r="B9" s="8"/>
      <c r="C9" s="8">
        <v>-12218.347330000001</v>
      </c>
      <c r="D9" s="8">
        <v>-11786.289679999998</v>
      </c>
      <c r="E9" s="8">
        <v>-11838.253799999984</v>
      </c>
      <c r="F9" s="8">
        <v>-11650.109190000017</v>
      </c>
      <c r="G9" s="8">
        <v>-47493</v>
      </c>
      <c r="I9" s="93"/>
      <c r="J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s="20" customFormat="1" ht="17.25" customHeight="1" x14ac:dyDescent="0.25">
      <c r="A10" s="86" t="s">
        <v>66</v>
      </c>
      <c r="B10" s="8"/>
      <c r="C10" s="8">
        <v>-21109.727490000001</v>
      </c>
      <c r="D10" s="8">
        <v>-20095.8295</v>
      </c>
      <c r="E10" s="8">
        <v>-20359.958610000001</v>
      </c>
      <c r="F10" s="8">
        <v>-22910.484399999998</v>
      </c>
      <c r="G10" s="8">
        <v>-84476</v>
      </c>
      <c r="I10" s="93"/>
      <c r="J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s="20" customFormat="1" ht="16.5" customHeight="1" x14ac:dyDescent="0.25">
      <c r="A11" s="16" t="s">
        <v>67</v>
      </c>
      <c r="B11" s="8"/>
      <c r="C11" s="11">
        <v>-222441.12506999998</v>
      </c>
      <c r="D11" s="11">
        <v>-217173.93087999997</v>
      </c>
      <c r="E11" s="11">
        <v>-220415.18466999999</v>
      </c>
      <c r="F11" s="11">
        <v>-221963.75938</v>
      </c>
      <c r="G11" s="11">
        <v>-881994</v>
      </c>
      <c r="I11" s="93"/>
      <c r="J11" s="93"/>
      <c r="L11" s="93"/>
      <c r="M11" s="93"/>
      <c r="N11" s="93"/>
      <c r="O11" s="93"/>
      <c r="P11" s="93"/>
      <c r="Q11" s="93"/>
      <c r="R11" s="93"/>
      <c r="S11" s="93"/>
      <c r="T11" s="93"/>
      <c r="U11" s="93"/>
    </row>
    <row r="12" spans="1:21" s="25" customFormat="1" ht="16.5" customHeight="1" x14ac:dyDescent="0.25">
      <c r="A12" s="104" t="s">
        <v>68</v>
      </c>
      <c r="B12" s="105"/>
      <c r="C12" s="105">
        <v>69303.037069996994</v>
      </c>
      <c r="D12" s="105">
        <v>71281.795329999077</v>
      </c>
      <c r="E12" s="105">
        <v>76619.543510004238</v>
      </c>
      <c r="F12" s="105">
        <v>80325.624089999706</v>
      </c>
      <c r="G12" s="105">
        <v>297530</v>
      </c>
      <c r="I12" s="106"/>
      <c r="J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</row>
    <row r="13" spans="1:21" s="110" customFormat="1" ht="16.5" customHeight="1" x14ac:dyDescent="0.25">
      <c r="A13" s="107" t="s">
        <v>69</v>
      </c>
      <c r="B13" s="108"/>
      <c r="C13" s="109">
        <v>0.2375472967878654</v>
      </c>
      <c r="D13" s="109">
        <v>0.24711520296915554</v>
      </c>
      <c r="E13" s="109">
        <v>0.25794896754476432</v>
      </c>
      <c r="F13" s="109">
        <v>0.26572338546777313</v>
      </c>
      <c r="G13" s="109">
        <v>0.25224582119566874</v>
      </c>
      <c r="I13" s="111"/>
      <c r="J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</row>
    <row r="14" spans="1:21" s="20" customFormat="1" ht="11.5" x14ac:dyDescent="0.25">
      <c r="A14" s="103" t="s">
        <v>70</v>
      </c>
      <c r="B14" s="14"/>
      <c r="C14" s="14">
        <v>-1709.3589999999999</v>
      </c>
      <c r="D14" s="14">
        <v>-2509.5425799999998</v>
      </c>
      <c r="E14" s="14">
        <v>-793.69800000000032</v>
      </c>
      <c r="F14" s="14">
        <v>-4258.4004199999999</v>
      </c>
      <c r="G14" s="14">
        <v>-9271</v>
      </c>
      <c r="I14" s="93"/>
      <c r="J14" s="93"/>
      <c r="L14" s="93"/>
      <c r="M14" s="93"/>
      <c r="N14" s="93"/>
      <c r="O14" s="93"/>
      <c r="P14" s="93"/>
      <c r="Q14" s="93"/>
      <c r="R14" s="93"/>
      <c r="S14" s="93"/>
      <c r="T14" s="93"/>
      <c r="U14" s="93"/>
    </row>
    <row r="15" spans="1:21" s="112" customFormat="1" ht="11.5" x14ac:dyDescent="0.25">
      <c r="A15" s="103" t="s">
        <v>71</v>
      </c>
      <c r="B15" s="14"/>
      <c r="C15" s="14">
        <v>-13050</v>
      </c>
      <c r="D15" s="14">
        <v>-13051</v>
      </c>
      <c r="E15" s="14">
        <v>-13050</v>
      </c>
      <c r="F15" s="14">
        <v>-13047</v>
      </c>
      <c r="G15" s="14">
        <v>-52198</v>
      </c>
      <c r="I15" s="113"/>
      <c r="J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</row>
    <row r="16" spans="1:21" s="20" customFormat="1" ht="11.5" x14ac:dyDescent="0.25">
      <c r="A16" s="103" t="s">
        <v>72</v>
      </c>
      <c r="B16" s="8"/>
      <c r="C16" s="8">
        <v>1130.92346</v>
      </c>
      <c r="D16" s="8">
        <v>-2.2111099999999624</v>
      </c>
      <c r="E16" s="8">
        <v>77.271400000000085</v>
      </c>
      <c r="F16" s="8">
        <v>851.0162499999999</v>
      </c>
      <c r="G16" s="8">
        <v>2057</v>
      </c>
      <c r="I16" s="93"/>
      <c r="J16" s="93"/>
      <c r="L16" s="93"/>
      <c r="M16" s="93"/>
      <c r="N16" s="93"/>
      <c r="O16" s="93"/>
      <c r="P16" s="93"/>
      <c r="Q16" s="93"/>
      <c r="R16" s="93"/>
      <c r="S16" s="93"/>
      <c r="T16" s="93"/>
      <c r="U16" s="93"/>
    </row>
    <row r="17" spans="1:21" s="114" customFormat="1" x14ac:dyDescent="0.3">
      <c r="A17" s="103" t="s">
        <v>73</v>
      </c>
      <c r="B17" s="47"/>
      <c r="C17" s="47">
        <v>1185.0002300000001</v>
      </c>
      <c r="D17" s="47">
        <v>455</v>
      </c>
      <c r="E17" s="47">
        <v>479.11340999999999</v>
      </c>
      <c r="F17" s="47">
        <v>89.886360000000025</v>
      </c>
      <c r="G17" s="47">
        <v>2209</v>
      </c>
      <c r="I17" s="113"/>
      <c r="J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</row>
    <row r="18" spans="1:21" s="115" customFormat="1" ht="19.5" customHeight="1" x14ac:dyDescent="0.3">
      <c r="A18" s="104" t="s">
        <v>49</v>
      </c>
      <c r="B18" s="102"/>
      <c r="C18" s="102">
        <v>56857.601759996978</v>
      </c>
      <c r="D18" s="102">
        <v>56176.041639999079</v>
      </c>
      <c r="E18" s="102">
        <v>63332.630320004231</v>
      </c>
      <c r="F18" s="102">
        <v>63960.726279999712</v>
      </c>
      <c r="G18" s="102">
        <v>240327</v>
      </c>
      <c r="I18" s="106"/>
      <c r="J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</row>
    <row r="19" spans="1:21" ht="14.15" customHeight="1" x14ac:dyDescent="0.3">
      <c r="A19" s="86" t="s">
        <v>75</v>
      </c>
      <c r="B19" s="15"/>
      <c r="C19" s="14">
        <v>8849.1895199999963</v>
      </c>
      <c r="D19" s="14">
        <v>3824.6022900000062</v>
      </c>
      <c r="E19" s="14">
        <v>4341.421919999997</v>
      </c>
      <c r="F19" s="14">
        <v>4919.2170000000297</v>
      </c>
      <c r="G19" s="14">
        <v>21934.430730000029</v>
      </c>
      <c r="H19" s="116"/>
      <c r="I19" s="27"/>
      <c r="J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1" ht="14.15" customHeight="1" x14ac:dyDescent="0.3">
      <c r="A20" s="88" t="s">
        <v>74</v>
      </c>
      <c r="B20" s="117"/>
      <c r="C20" s="118">
        <v>-936.89724366376947</v>
      </c>
      <c r="D20" s="118">
        <v>-846.48031412669604</v>
      </c>
      <c r="E20" s="118">
        <v>-919.21807259566435</v>
      </c>
      <c r="F20" s="118">
        <v>972.03995057279189</v>
      </c>
      <c r="G20" s="118">
        <v>-1730.555679813338</v>
      </c>
      <c r="H20" s="116"/>
      <c r="I20" s="27"/>
      <c r="J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1:21" s="119" customFormat="1" x14ac:dyDescent="0.3">
      <c r="A21" s="104" t="s">
        <v>60</v>
      </c>
      <c r="B21" s="105"/>
      <c r="C21" s="105">
        <v>64769.601759996978</v>
      </c>
      <c r="D21" s="105">
        <v>59154.041639999079</v>
      </c>
      <c r="E21" s="105">
        <v>66756.630320004231</v>
      </c>
      <c r="F21" s="105">
        <v>69850.726279999712</v>
      </c>
      <c r="G21" s="105">
        <v>260531</v>
      </c>
      <c r="I21" s="120"/>
      <c r="J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</row>
    <row r="22" spans="1:21" s="114" customFormat="1" x14ac:dyDescent="0.3">
      <c r="A22" s="86" t="s">
        <v>77</v>
      </c>
      <c r="B22" s="121"/>
      <c r="C22" s="8">
        <v>-17436.881996356398</v>
      </c>
      <c r="D22" s="8">
        <v>-15541.464196712481</v>
      </c>
      <c r="E22" s="8">
        <v>-18064.715001144104</v>
      </c>
      <c r="F22" s="8">
        <v>-16280.938805787016</v>
      </c>
      <c r="G22" s="8">
        <v>-67324</v>
      </c>
      <c r="I22" s="113"/>
      <c r="J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</row>
    <row r="23" spans="1:21" s="114" customFormat="1" x14ac:dyDescent="0.3">
      <c r="A23" s="122" t="s">
        <v>63</v>
      </c>
      <c r="B23" s="121"/>
      <c r="C23" s="123">
        <f t="shared" ref="C23:F23" si="0">ABS(C22/C21)</f>
        <v>0.2692139757315255</v>
      </c>
      <c r="D23" s="123">
        <f t="shared" si="0"/>
        <v>0.26272869555211548</v>
      </c>
      <c r="E23" s="123">
        <f t="shared" si="0"/>
        <v>0.27060555505197287</v>
      </c>
      <c r="F23" s="123">
        <f t="shared" si="0"/>
        <v>0.23308188293596485</v>
      </c>
      <c r="G23" s="123">
        <f>ABS(G22/G21)</f>
        <v>0.25841070736303934</v>
      </c>
      <c r="I23" s="113"/>
      <c r="J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</row>
    <row r="24" spans="1:21" s="114" customFormat="1" x14ac:dyDescent="0.3">
      <c r="A24" s="87" t="s">
        <v>78</v>
      </c>
      <c r="B24" s="121"/>
      <c r="C24" s="8">
        <v>-1828.7197636405763</v>
      </c>
      <c r="D24" s="8">
        <v>-1200.5774432866019</v>
      </c>
      <c r="E24" s="8">
        <v>133.08468113988056</v>
      </c>
      <c r="F24" s="8">
        <v>-16165.787474212702</v>
      </c>
      <c r="G24" s="8">
        <v>-19062</v>
      </c>
      <c r="I24" s="113"/>
      <c r="J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</row>
    <row r="25" spans="1:21" s="114" customFormat="1" x14ac:dyDescent="0.3">
      <c r="A25" s="87" t="s">
        <v>76</v>
      </c>
      <c r="B25" s="121"/>
      <c r="C25" s="8" t="s">
        <v>61</v>
      </c>
      <c r="D25" s="8" t="s">
        <v>61</v>
      </c>
      <c r="E25" s="8" t="s">
        <v>61</v>
      </c>
      <c r="F25" s="8" t="s">
        <v>61</v>
      </c>
      <c r="G25" s="8" t="s">
        <v>61</v>
      </c>
      <c r="I25" s="113"/>
      <c r="J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</row>
    <row r="26" spans="1:21" s="114" customFormat="1" x14ac:dyDescent="0.3">
      <c r="A26" s="124" t="s">
        <v>30</v>
      </c>
      <c r="B26" s="125"/>
      <c r="C26" s="118">
        <v>-215</v>
      </c>
      <c r="D26" s="118">
        <v>77</v>
      </c>
      <c r="E26" s="118">
        <v>-24</v>
      </c>
      <c r="F26" s="118">
        <v>-21</v>
      </c>
      <c r="G26" s="118">
        <v>-183</v>
      </c>
      <c r="I26" s="113"/>
      <c r="J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</row>
    <row r="27" spans="1:21" s="115" customFormat="1" x14ac:dyDescent="0.3">
      <c r="A27" s="50" t="s">
        <v>79</v>
      </c>
      <c r="B27" s="49"/>
      <c r="C27" s="49">
        <v>45289</v>
      </c>
      <c r="D27" s="49">
        <v>42489</v>
      </c>
      <c r="E27" s="49">
        <v>48801</v>
      </c>
      <c r="F27" s="49">
        <v>37382</v>
      </c>
      <c r="G27" s="49">
        <v>173961</v>
      </c>
      <c r="I27" s="106"/>
      <c r="J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</row>
    <row r="29" spans="1:21" s="94" customFormat="1" x14ac:dyDescent="0.3">
      <c r="C29" s="95"/>
      <c r="D29" s="95"/>
      <c r="E29" s="95"/>
      <c r="F29" s="95"/>
      <c r="G29" s="95"/>
    </row>
    <row r="30" spans="1:21" ht="14.5" x14ac:dyDescent="0.35">
      <c r="B30"/>
      <c r="C30"/>
      <c r="D30"/>
      <c r="E30"/>
      <c r="F30"/>
      <c r="G30"/>
      <c r="H30"/>
    </row>
    <row r="31" spans="1:21" s="2" customFormat="1" ht="14.15" customHeight="1" x14ac:dyDescent="0.35">
      <c r="A31" s="6"/>
      <c r="B31"/>
      <c r="C31"/>
      <c r="D31"/>
      <c r="E31"/>
      <c r="F31"/>
      <c r="G31"/>
      <c r="H31"/>
      <c r="I31" s="9"/>
    </row>
    <row r="32" spans="1:21" s="2" customFormat="1" ht="14.15" customHeight="1" x14ac:dyDescent="0.35">
      <c r="A32" s="6"/>
      <c r="B32"/>
      <c r="C32"/>
      <c r="D32"/>
      <c r="E32"/>
      <c r="F32"/>
      <c r="G32"/>
      <c r="H32"/>
      <c r="I32" s="9"/>
    </row>
    <row r="33" spans="3:7" x14ac:dyDescent="0.3">
      <c r="C33" s="95"/>
      <c r="D33" s="95"/>
      <c r="E33" s="95"/>
      <c r="F33" s="95"/>
      <c r="G33" s="95"/>
    </row>
    <row r="34" spans="3:7" x14ac:dyDescent="0.3">
      <c r="C34" s="95"/>
      <c r="D34" s="95"/>
      <c r="E34" s="95"/>
      <c r="F34" s="95"/>
      <c r="G34" s="95"/>
    </row>
    <row r="35" spans="3:7" x14ac:dyDescent="0.3">
      <c r="C35" s="96"/>
      <c r="D35" s="96"/>
      <c r="E35" s="96"/>
      <c r="F35" s="96"/>
      <c r="G35" s="96"/>
    </row>
    <row r="36" spans="3:7" x14ac:dyDescent="0.3">
      <c r="C36" s="96"/>
      <c r="D36" s="96"/>
      <c r="E36" s="96"/>
      <c r="F36" s="96"/>
      <c r="G36" s="96"/>
    </row>
  </sheetData>
  <mergeCells count="2">
    <mergeCell ref="A2:F2"/>
    <mergeCell ref="A3:F3"/>
  </mergeCells>
  <conditionalFormatting sqref="C29 C33">
    <cfRule type="cellIs" dxfId="29" priority="29" operator="lessThan">
      <formula>-3</formula>
    </cfRule>
    <cfRule type="cellIs" dxfId="28" priority="30" operator="greaterThan">
      <formula>3</formula>
    </cfRule>
  </conditionalFormatting>
  <conditionalFormatting sqref="D29 D33">
    <cfRule type="cellIs" dxfId="27" priority="27" operator="lessThan">
      <formula>-3</formula>
    </cfRule>
    <cfRule type="cellIs" dxfId="26" priority="28" operator="greaterThan">
      <formula>3</formula>
    </cfRule>
  </conditionalFormatting>
  <conditionalFormatting sqref="E29 E33">
    <cfRule type="cellIs" dxfId="25" priority="25" operator="lessThan">
      <formula>-3</formula>
    </cfRule>
    <cfRule type="cellIs" dxfId="24" priority="26" operator="greaterThan">
      <formula>3</formula>
    </cfRule>
  </conditionalFormatting>
  <conditionalFormatting sqref="F29 F33">
    <cfRule type="cellIs" dxfId="23" priority="23" operator="lessThan">
      <formula>-3</formula>
    </cfRule>
    <cfRule type="cellIs" dxfId="22" priority="24" operator="greaterThan">
      <formula>3</formula>
    </cfRule>
  </conditionalFormatting>
  <conditionalFormatting sqref="G29 G33">
    <cfRule type="cellIs" dxfId="21" priority="21" operator="lessThan">
      <formula>-3</formula>
    </cfRule>
    <cfRule type="cellIs" dxfId="20" priority="22" operator="greaterThan">
      <formula>3</formula>
    </cfRule>
  </conditionalFormatting>
  <conditionalFormatting sqref="C34">
    <cfRule type="cellIs" dxfId="19" priority="19" operator="lessThan">
      <formula>-3</formula>
    </cfRule>
    <cfRule type="cellIs" dxfId="18" priority="20" operator="greaterThan">
      <formula>3</formula>
    </cfRule>
  </conditionalFormatting>
  <conditionalFormatting sqref="D34">
    <cfRule type="cellIs" dxfId="17" priority="17" operator="lessThan">
      <formula>-3</formula>
    </cfRule>
    <cfRule type="cellIs" dxfId="16" priority="18" operator="greaterThan">
      <formula>3</formula>
    </cfRule>
  </conditionalFormatting>
  <conditionalFormatting sqref="E34">
    <cfRule type="cellIs" dxfId="15" priority="15" operator="lessThan">
      <formula>-3</formula>
    </cfRule>
    <cfRule type="cellIs" dxfId="14" priority="16" operator="greaterThan">
      <formula>3</formula>
    </cfRule>
  </conditionalFormatting>
  <conditionalFormatting sqref="F34">
    <cfRule type="cellIs" dxfId="13" priority="13" operator="lessThan">
      <formula>-3</formula>
    </cfRule>
    <cfRule type="cellIs" dxfId="12" priority="14" operator="greaterThan">
      <formula>3</formula>
    </cfRule>
  </conditionalFormatting>
  <conditionalFormatting sqref="G34">
    <cfRule type="cellIs" dxfId="11" priority="11" operator="lessThan">
      <formula>-3</formula>
    </cfRule>
    <cfRule type="cellIs" dxfId="10" priority="12" operator="greaterThan">
      <formula>3</formula>
    </cfRule>
  </conditionalFormatting>
  <conditionalFormatting sqref="C35">
    <cfRule type="cellIs" dxfId="9" priority="9" operator="lessThan">
      <formula>-3</formula>
    </cfRule>
    <cfRule type="cellIs" dxfId="8" priority="10" operator="greaterThan">
      <formula>3</formula>
    </cfRule>
  </conditionalFormatting>
  <conditionalFormatting sqref="D35">
    <cfRule type="cellIs" dxfId="7" priority="7" operator="lessThan">
      <formula>-3</formula>
    </cfRule>
    <cfRule type="cellIs" dxfId="6" priority="8" operator="greaterThan">
      <formula>3</formula>
    </cfRule>
  </conditionalFormatting>
  <conditionalFormatting sqref="E35">
    <cfRule type="cellIs" dxfId="5" priority="5" operator="lessThan">
      <formula>-3</formula>
    </cfRule>
    <cfRule type="cellIs" dxfId="4" priority="6" operator="greaterThan">
      <formula>3</formula>
    </cfRule>
  </conditionalFormatting>
  <conditionalFormatting sqref="F35">
    <cfRule type="cellIs" dxfId="3" priority="3" operator="lessThan">
      <formula>-3</formula>
    </cfRule>
    <cfRule type="cellIs" dxfId="2" priority="4" operator="greaterThan">
      <formula>3</formula>
    </cfRule>
  </conditionalFormatting>
  <conditionalFormatting sqref="G35">
    <cfRule type="cellIs" dxfId="1" priority="1" operator="lessThan">
      <formula>-3</formula>
    </cfRule>
    <cfRule type="cellIs" dxfId="0" priority="2" operator="greaterThan"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Consolidated Income Statements </vt:lpstr>
      <vt:lpstr>Segmental Information</vt:lpstr>
      <vt:lpstr>Reconciliation of Adjusted EBIT</vt:lpstr>
      <vt:lpstr>Profit &amp; Loss Account</vt:lpstr>
      <vt:lpstr>'Consolidated Income Statements '!Área_de_impresión</vt:lpstr>
      <vt:lpstr>'Reconciliation of Adjusted EBIT'!Área_de_impresión</vt:lpstr>
      <vt:lpstr>'Segmental Information'!Área_de_impresión</vt:lpstr>
    </vt:vector>
  </TitlesOfParts>
  <Company>Logista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ALCAIDE CHIQUERO</dc:creator>
  <cp:lastModifiedBy>Pedro CARROBLES RODRIGUEZ</cp:lastModifiedBy>
  <cp:lastPrinted>2022-01-26T13:02:58Z</cp:lastPrinted>
  <dcterms:created xsi:type="dcterms:W3CDTF">2022-01-19T18:06:22Z</dcterms:created>
  <dcterms:modified xsi:type="dcterms:W3CDTF">2022-01-26T14:50:09Z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