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J:\ANUNCIO RESULTADOS-FY2025\Q3-2025\Anuncio\"/>
    </mc:Choice>
  </mc:AlternateContent>
  <xr:revisionPtr revIDLastSave="0" documentId="13_ncr:1_{DAF44859-0C4A-450F-BB4B-872797373684}" xr6:coauthVersionLast="47" xr6:coauthVersionMax="47" xr10:uidLastSave="{00000000-0000-0000-0000-000000000000}"/>
  <bookViews>
    <workbookView xWindow="-120" yWindow="-120" windowWidth="29040" windowHeight="15840" tabRatio="500" activeTab="7" xr2:uid="{00000000-000D-0000-FFFF-FFFF00000000}"/>
  </bookViews>
  <sheets>
    <sheet name="Portrait" sheetId="9" r:id="rId1"/>
    <sheet name="Main KPIs" sheetId="3" r:id="rId2"/>
    <sheet name="Iberia" sheetId="4" r:id="rId3"/>
    <sheet name="Italy" sheetId="10" r:id="rId4"/>
    <sheet name="France" sheetId="11" r:id="rId5"/>
    <sheet name="Appendix" sheetId="12" r:id="rId6"/>
    <sheet name="P&amp;L" sheetId="2" r:id="rId7"/>
    <sheet name="CF" sheetId="6" r:id="rId8"/>
    <sheet name="BS" sheetId="7" r:id="rId9"/>
    <sheet name="APM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8" l="1"/>
  <c r="L9" i="8"/>
  <c r="K9" i="8"/>
  <c r="M8" i="8"/>
  <c r="L8" i="8"/>
  <c r="K8" i="8"/>
  <c r="M7" i="8"/>
  <c r="L7" i="8"/>
  <c r="K7" i="8"/>
  <c r="M31" i="8"/>
  <c r="L31" i="8"/>
  <c r="K31" i="8"/>
  <c r="M30" i="8"/>
  <c r="L30" i="8"/>
  <c r="K30" i="8"/>
  <c r="M29" i="8"/>
  <c r="L29" i="8"/>
  <c r="K29" i="8"/>
  <c r="K17" i="8"/>
  <c r="L17" i="8"/>
  <c r="M17" i="8"/>
  <c r="K18" i="8"/>
  <c r="L18" i="8"/>
  <c r="M18" i="8"/>
  <c r="K19" i="8"/>
  <c r="L19" i="8"/>
  <c r="M19" i="8"/>
  <c r="K20" i="8"/>
  <c r="L20" i="8"/>
  <c r="M20" i="8"/>
  <c r="K21" i="8"/>
  <c r="L21" i="8"/>
  <c r="M21" i="8"/>
  <c r="L16" i="8"/>
  <c r="M16" i="8"/>
  <c r="K16" i="8"/>
  <c r="K8" i="7"/>
  <c r="L8" i="7"/>
  <c r="K9" i="7"/>
  <c r="L9" i="7"/>
  <c r="K10" i="7"/>
  <c r="L10" i="7"/>
  <c r="K11" i="7"/>
  <c r="L11" i="7"/>
  <c r="K12" i="7"/>
  <c r="L12" i="7"/>
  <c r="K13" i="7"/>
  <c r="L13" i="7"/>
  <c r="K14" i="7"/>
  <c r="L14" i="7"/>
  <c r="K15" i="7"/>
  <c r="L15" i="7"/>
  <c r="K16" i="7"/>
  <c r="L16" i="7"/>
  <c r="K17" i="7"/>
  <c r="L17" i="7"/>
  <c r="K18" i="7"/>
  <c r="L18" i="7"/>
  <c r="K19" i="7"/>
  <c r="L19" i="7"/>
  <c r="K20" i="7"/>
  <c r="L20" i="7"/>
  <c r="K21" i="7"/>
  <c r="L21" i="7"/>
  <c r="K22" i="7"/>
  <c r="L22" i="7"/>
  <c r="K23" i="7"/>
  <c r="L23" i="7"/>
  <c r="K24" i="7"/>
  <c r="L24" i="7"/>
  <c r="K25" i="7"/>
  <c r="L25" i="7"/>
  <c r="L7" i="7"/>
  <c r="K7" i="7"/>
  <c r="K7" i="6"/>
  <c r="L7" i="6"/>
  <c r="M7" i="6"/>
  <c r="K8" i="6"/>
  <c r="L8" i="6"/>
  <c r="M8" i="6"/>
  <c r="K9" i="6"/>
  <c r="L9" i="6"/>
  <c r="M9" i="6"/>
  <c r="K10" i="6"/>
  <c r="L10" i="6"/>
  <c r="M10" i="6"/>
  <c r="K11" i="6"/>
  <c r="L11" i="6"/>
  <c r="M11" i="6"/>
  <c r="K12" i="6"/>
  <c r="L12" i="6"/>
  <c r="M12" i="6"/>
  <c r="K13" i="6"/>
  <c r="L13" i="6"/>
  <c r="M13" i="6"/>
  <c r="K14" i="6"/>
  <c r="L14" i="6"/>
  <c r="M14" i="6"/>
  <c r="K15" i="6"/>
  <c r="L15" i="6"/>
  <c r="M15" i="6"/>
  <c r="K16" i="6"/>
  <c r="L16" i="6"/>
  <c r="M16" i="6"/>
  <c r="K17" i="6"/>
  <c r="L17" i="6"/>
  <c r="M17" i="6"/>
  <c r="L6" i="6"/>
  <c r="M6" i="6"/>
  <c r="K6" i="6"/>
  <c r="J7" i="2"/>
  <c r="K7" i="2"/>
  <c r="L7" i="2"/>
  <c r="J8" i="2"/>
  <c r="K8" i="2"/>
  <c r="L8" i="2"/>
  <c r="J9" i="2"/>
  <c r="K9" i="2"/>
  <c r="L9" i="2"/>
  <c r="J10" i="2"/>
  <c r="K10" i="2"/>
  <c r="L10" i="2"/>
  <c r="J11" i="2"/>
  <c r="K11" i="2"/>
  <c r="L11" i="2"/>
  <c r="J12" i="2"/>
  <c r="K12" i="2"/>
  <c r="L12" i="2"/>
  <c r="J13" i="2"/>
  <c r="K13" i="2"/>
  <c r="L13" i="2"/>
  <c r="J14" i="2"/>
  <c r="K14" i="2"/>
  <c r="L14" i="2"/>
  <c r="J15" i="2"/>
  <c r="K15" i="2"/>
  <c r="L15" i="2"/>
  <c r="J16" i="2"/>
  <c r="K16" i="2"/>
  <c r="L16" i="2"/>
  <c r="J17" i="2"/>
  <c r="K17" i="2"/>
  <c r="L17" i="2"/>
  <c r="J18" i="2"/>
  <c r="K18" i="2"/>
  <c r="L18" i="2"/>
  <c r="J19" i="2"/>
  <c r="K19" i="2"/>
  <c r="L19" i="2"/>
  <c r="J20" i="2"/>
  <c r="K20" i="2"/>
  <c r="L20" i="2"/>
  <c r="J21" i="2"/>
  <c r="K21" i="2"/>
  <c r="L21" i="2"/>
  <c r="J22" i="2"/>
  <c r="K22" i="2"/>
  <c r="L22" i="2"/>
  <c r="J23" i="2"/>
  <c r="K23" i="2"/>
  <c r="L23" i="2"/>
  <c r="J24" i="2"/>
  <c r="K24" i="2"/>
  <c r="L24" i="2"/>
  <c r="J25" i="2"/>
  <c r="K25" i="2"/>
  <c r="L25" i="2"/>
  <c r="J26" i="2"/>
  <c r="K26" i="2"/>
  <c r="L26" i="2"/>
  <c r="J27" i="2"/>
  <c r="K27" i="2"/>
  <c r="L27" i="2"/>
  <c r="K6" i="2"/>
  <c r="L6" i="2"/>
  <c r="J6" i="2"/>
  <c r="K7" i="11"/>
  <c r="L7" i="11"/>
  <c r="M7" i="11"/>
  <c r="K8" i="11"/>
  <c r="L8" i="11"/>
  <c r="M8" i="11"/>
  <c r="K9" i="11"/>
  <c r="L9" i="11"/>
  <c r="M9" i="11"/>
  <c r="L6" i="11"/>
  <c r="M6" i="11"/>
  <c r="K6" i="11"/>
  <c r="D6" i="11"/>
  <c r="E6" i="11"/>
  <c r="D7" i="11"/>
  <c r="E7" i="11"/>
  <c r="D8" i="11"/>
  <c r="E8" i="11"/>
  <c r="D9" i="11"/>
  <c r="E9" i="11"/>
  <c r="C9" i="11"/>
  <c r="C7" i="11"/>
  <c r="C8" i="11"/>
  <c r="C6" i="11"/>
  <c r="K7" i="10"/>
  <c r="L7" i="10"/>
  <c r="M7" i="10"/>
  <c r="K8" i="10"/>
  <c r="L8" i="10"/>
  <c r="M8" i="10"/>
  <c r="K9" i="10"/>
  <c r="L9" i="10"/>
  <c r="M9" i="10"/>
  <c r="L6" i="10"/>
  <c r="M6" i="10"/>
  <c r="K6" i="10"/>
  <c r="D6" i="10"/>
  <c r="E6" i="10"/>
  <c r="D7" i="10"/>
  <c r="E7" i="10"/>
  <c r="D8" i="10"/>
  <c r="E8" i="10"/>
  <c r="D9" i="10"/>
  <c r="E9" i="10"/>
  <c r="C9" i="10"/>
  <c r="C7" i="10"/>
  <c r="C8" i="10"/>
  <c r="C6" i="10"/>
  <c r="K7" i="4"/>
  <c r="L7" i="4"/>
  <c r="M7" i="4"/>
  <c r="K8" i="4"/>
  <c r="L8" i="4"/>
  <c r="M8" i="4"/>
  <c r="K9" i="4"/>
  <c r="L9" i="4"/>
  <c r="M9" i="4"/>
  <c r="K10" i="4"/>
  <c r="L10" i="4"/>
  <c r="M10" i="4"/>
  <c r="K11" i="4"/>
  <c r="L11" i="4"/>
  <c r="M11" i="4"/>
  <c r="K12" i="4"/>
  <c r="L12" i="4"/>
  <c r="M12" i="4"/>
  <c r="K13" i="4"/>
  <c r="L13" i="4"/>
  <c r="M13" i="4"/>
  <c r="K14" i="4"/>
  <c r="L14" i="4"/>
  <c r="M14" i="4"/>
  <c r="K15" i="4"/>
  <c r="L15" i="4"/>
  <c r="M15" i="4"/>
  <c r="K16" i="4"/>
  <c r="L16" i="4"/>
  <c r="M16" i="4"/>
  <c r="K17" i="4"/>
  <c r="L17" i="4"/>
  <c r="M17" i="4"/>
  <c r="L6" i="4"/>
  <c r="M6" i="4"/>
  <c r="K6" i="4"/>
  <c r="D6" i="4"/>
  <c r="E6" i="4"/>
  <c r="D7" i="4"/>
  <c r="E7" i="4"/>
  <c r="D8" i="4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C13" i="4"/>
  <c r="C14" i="4"/>
  <c r="C15" i="4"/>
  <c r="C16" i="4"/>
  <c r="C17" i="4"/>
  <c r="C12" i="4"/>
  <c r="C7" i="4"/>
  <c r="C8" i="4"/>
  <c r="C9" i="4"/>
  <c r="C10" i="4"/>
  <c r="C11" i="4"/>
  <c r="C6" i="4"/>
  <c r="L52" i="3"/>
  <c r="K52" i="3"/>
  <c r="J52" i="3"/>
  <c r="L51" i="3"/>
  <c r="K51" i="3"/>
  <c r="J51" i="3"/>
  <c r="L50" i="3"/>
  <c r="K50" i="3"/>
  <c r="J50" i="3"/>
  <c r="L49" i="3"/>
  <c r="K49" i="3"/>
  <c r="J49" i="3"/>
  <c r="L48" i="3"/>
  <c r="K48" i="3"/>
  <c r="J48" i="3"/>
  <c r="L47" i="3"/>
  <c r="K47" i="3"/>
  <c r="J47" i="3"/>
  <c r="L46" i="3"/>
  <c r="K46" i="3"/>
  <c r="J46" i="3"/>
  <c r="L45" i="3"/>
  <c r="K45" i="3"/>
  <c r="J45" i="3"/>
  <c r="L44" i="3"/>
  <c r="K44" i="3"/>
  <c r="J44" i="3"/>
  <c r="L36" i="3"/>
  <c r="K36" i="3"/>
  <c r="J36" i="3"/>
  <c r="L35" i="3"/>
  <c r="K35" i="3"/>
  <c r="J35" i="3"/>
  <c r="L34" i="3"/>
  <c r="K34" i="3"/>
  <c r="J34" i="3"/>
  <c r="L33" i="3"/>
  <c r="K33" i="3"/>
  <c r="J33" i="3"/>
  <c r="L32" i="3"/>
  <c r="K32" i="3"/>
  <c r="J32" i="3"/>
  <c r="L31" i="3"/>
  <c r="K31" i="3"/>
  <c r="J31" i="3"/>
  <c r="L30" i="3"/>
  <c r="K30" i="3"/>
  <c r="J30" i="3"/>
  <c r="L29" i="3"/>
  <c r="K29" i="3"/>
  <c r="J29" i="3"/>
  <c r="L28" i="3"/>
  <c r="K28" i="3"/>
  <c r="J28" i="3"/>
  <c r="L27" i="3"/>
  <c r="K27" i="3"/>
  <c r="J27" i="3"/>
  <c r="L26" i="3"/>
  <c r="K26" i="3"/>
  <c r="J26" i="3"/>
  <c r="L25" i="3"/>
  <c r="K25" i="3"/>
  <c r="J25" i="3"/>
  <c r="J7" i="3"/>
  <c r="K7" i="3"/>
  <c r="L7" i="3"/>
  <c r="J8" i="3"/>
  <c r="K8" i="3"/>
  <c r="L8" i="3"/>
  <c r="J9" i="3"/>
  <c r="K9" i="3"/>
  <c r="L9" i="3"/>
  <c r="J10" i="3"/>
  <c r="K10" i="3"/>
  <c r="L10" i="3"/>
  <c r="J11" i="3"/>
  <c r="K11" i="3"/>
  <c r="L11" i="3"/>
  <c r="J12" i="3"/>
  <c r="K12" i="3"/>
  <c r="L12" i="3"/>
  <c r="J13" i="3"/>
  <c r="K13" i="3"/>
  <c r="L13" i="3"/>
  <c r="J14" i="3"/>
  <c r="K14" i="3"/>
  <c r="L14" i="3"/>
  <c r="J15" i="3"/>
  <c r="K15" i="3"/>
  <c r="L15" i="3"/>
  <c r="J16" i="3"/>
  <c r="K16" i="3"/>
  <c r="L16" i="3"/>
  <c r="J17" i="3"/>
  <c r="K17" i="3"/>
  <c r="L17" i="3"/>
  <c r="L6" i="3"/>
  <c r="K6" i="3"/>
  <c r="J6" i="3"/>
</calcChain>
</file>

<file path=xl/sharedStrings.xml><?xml version="1.0" encoding="utf-8"?>
<sst xmlns="http://schemas.openxmlformats.org/spreadsheetml/2006/main" count="362" uniqueCount="190">
  <si>
    <t>M€</t>
  </si>
  <si>
    <t>1 Oct 2024 - 30 Jun 2025</t>
  </si>
  <si>
    <t>1 Oct 2023 - 30 Jun 2024</t>
  </si>
  <si>
    <t>% Variation</t>
  </si>
  <si>
    <t>Ingresos</t>
  </si>
  <si>
    <t>Revenue</t>
  </si>
  <si>
    <t>Ventas Económicas</t>
  </si>
  <si>
    <t>Economic Sales</t>
  </si>
  <si>
    <t>Beneficio de Explotación Ajustado</t>
  </si>
  <si>
    <t>Adjusted EBIT</t>
  </si>
  <si>
    <t>Margen sobre Ventas Económicas</t>
  </si>
  <si>
    <t>(92 p.b.)</t>
  </si>
  <si>
    <t>Economic Sales Margin</t>
  </si>
  <si>
    <t>Beneficio de Explotación</t>
  </si>
  <si>
    <t>Operating Profit (EBIT)</t>
  </si>
  <si>
    <t>Beneficio Neto</t>
  </si>
  <si>
    <t>Net Profit</t>
  </si>
  <si>
    <t>Cuenta de Pérdidas y Ganancias Consolidada</t>
  </si>
  <si>
    <t>Consolidated Profit and Loss Account</t>
  </si>
  <si>
    <t>% Variación</t>
  </si>
  <si>
    <t>(-) Coste operativo de redes logísticas</t>
  </si>
  <si>
    <t>(-) Operating cost of logistics networks</t>
  </si>
  <si>
    <t>(-) Gastos operativos comerciales</t>
  </si>
  <si>
    <t>(-) Commercial operating expenses</t>
  </si>
  <si>
    <t>(-) Gastos operativos de investigación y oficinas centrales</t>
  </si>
  <si>
    <t>(-) Operating expenditure on research and central offices</t>
  </si>
  <si>
    <t>Total costes operativos</t>
  </si>
  <si>
    <t>Total Operating Costs</t>
  </si>
  <si>
    <t>EBIT Ajustado</t>
  </si>
  <si>
    <t>Margen %</t>
  </si>
  <si>
    <t>Margin %</t>
  </si>
  <si>
    <t>(-) Costes de reestructuración</t>
  </si>
  <si>
    <t>(-) Restructuring costs</t>
  </si>
  <si>
    <t>(-) Amort. Activos Adquisiciones</t>
  </si>
  <si>
    <t>(-) Depreciation of assets acquired</t>
  </si>
  <si>
    <t>(+/-) Rtdo. enajenación y deterioro</t>
  </si>
  <si>
    <t>(+/-) Profit/(loss) on disposal and impairment</t>
  </si>
  <si>
    <t>(+/-) Rtdo. puesta en equivalencia y otros</t>
  </si>
  <si>
    <t>(+/-) Profit/(loss) from equity-accounted companies and      other</t>
  </si>
  <si>
    <t>(+) Ingresos Financieros</t>
  </si>
  <si>
    <t>(+) Financial income</t>
  </si>
  <si>
    <t>(-) Gastos Financieros</t>
  </si>
  <si>
    <t>(-) Financial expenses</t>
  </si>
  <si>
    <t>Beneficio antes de Impuestos</t>
  </si>
  <si>
    <t>Profit/(loss) before tax</t>
  </si>
  <si>
    <t>(-) Impuesto sobre Sociedades</t>
  </si>
  <si>
    <t>(-) Corporate income tax</t>
  </si>
  <si>
    <t>Tipo Impositivo Efectivo</t>
  </si>
  <si>
    <t>Effective tax rate</t>
  </si>
  <si>
    <t>(+/-) Resultado de Operaciones Discontinuadas</t>
  </si>
  <si>
    <t>(+/-) Profit/(loss) from discontinued operations</t>
  </si>
  <si>
    <t>(+/-) Otros Ingresos / (Gastos)</t>
  </si>
  <si>
    <t>(+/-) Other income/(expenses)</t>
  </si>
  <si>
    <t>(-) Intereses Minoritarios</t>
  </si>
  <si>
    <t>n.m.</t>
  </si>
  <si>
    <t>(-) Non-controlling interests</t>
  </si>
  <si>
    <t>Resultado Financiero</t>
  </si>
  <si>
    <t>Evolución de Ingresos (Por segmento y actividad)</t>
  </si>
  <si>
    <t>Revenues Evolution (By segment and activity)</t>
  </si>
  <si>
    <t>Iberia</t>
  </si>
  <si>
    <t>Tabaco y Productos Relacionados</t>
  </si>
  <si>
    <t>Tobacco and related products</t>
  </si>
  <si>
    <t>Transporte</t>
  </si>
  <si>
    <t>Transport</t>
  </si>
  <si>
    <t>Distribución farmacéutica</t>
  </si>
  <si>
    <t>Pharmaceutical distribution</t>
  </si>
  <si>
    <t>Otros Negocios</t>
  </si>
  <si>
    <t>Other businesses</t>
  </si>
  <si>
    <t>Ajustes</t>
  </si>
  <si>
    <t>Adjustments</t>
  </si>
  <si>
    <t>Italia</t>
  </si>
  <si>
    <t>Italy</t>
  </si>
  <si>
    <t>Tabaco y otros</t>
  </si>
  <si>
    <t>Tobacco and others</t>
  </si>
  <si>
    <t>Francia</t>
  </si>
  <si>
    <t>France</t>
  </si>
  <si>
    <t>Total Ingresos</t>
  </si>
  <si>
    <t>Total Revenues</t>
  </si>
  <si>
    <t>Evolución de Ventas Económicas (Por segmento y actividad)</t>
  </si>
  <si>
    <t>Economic Sales Evolution (By segment and activity)</t>
  </si>
  <si>
    <t>Total Ventas Económicas</t>
  </si>
  <si>
    <t>Total Economic Sales</t>
  </si>
  <si>
    <t xml:space="preserve">Evolución de Beneficio de Explotación Ajustado y Beneficio de Explotación </t>
  </si>
  <si>
    <t>Adjusted EBIT and EBIT Evolution (By segment and activity)</t>
  </si>
  <si>
    <t>Total Beneficio de Explotación Ajustado</t>
  </si>
  <si>
    <t>Total adjusted EBIT</t>
  </si>
  <si>
    <t>(-) Costes de Reestructuración</t>
  </si>
  <si>
    <t>(-) Amortización Activos Adquisiciones</t>
  </si>
  <si>
    <t>(+/-) Resultado Enajenación y Deterioro</t>
  </si>
  <si>
    <t>(+/-) Resultado por Puesta en Equivalencia y Otros</t>
  </si>
  <si>
    <t>(+/-) Equity-accounted profit/(loss) and other</t>
  </si>
  <si>
    <t xml:space="preserve">Beneficio de Explotación </t>
  </si>
  <si>
    <t>Operating Profit (EBIT )</t>
  </si>
  <si>
    <t>Evolución de Ingresos y Ventas Económicas Iberia</t>
  </si>
  <si>
    <t>Ingresos Iberia</t>
  </si>
  <si>
    <t>Revenues Iberia</t>
  </si>
  <si>
    <t>Ventas Económicas Iberia</t>
  </si>
  <si>
    <t>Economic Sales Iberia</t>
  </si>
  <si>
    <t>Evolución de Ingresos y Ventas Económicas Italia</t>
  </si>
  <si>
    <t>Ingresos Italia</t>
  </si>
  <si>
    <t>Revenues Italy</t>
  </si>
  <si>
    <t>Ventas Económicas Italia</t>
  </si>
  <si>
    <t>Economic Sales Italy</t>
  </si>
  <si>
    <t>Evolución de Ingresos y Ventas Económicas Francia</t>
  </si>
  <si>
    <t>Ingresos Francia</t>
  </si>
  <si>
    <t>Revenues France</t>
  </si>
  <si>
    <t>Ventas Económicas Francia</t>
  </si>
  <si>
    <t>Economic Sales France</t>
  </si>
  <si>
    <t>Estado Flujo de Efectivo</t>
  </si>
  <si>
    <t>Cash Flow Statement</t>
  </si>
  <si>
    <t>Variación</t>
  </si>
  <si>
    <t>Variation</t>
  </si>
  <si>
    <t>EBITDA</t>
  </si>
  <si>
    <t>Reestructuración y Otros Pagos</t>
  </si>
  <si>
    <t>Restructuring and other payments</t>
  </si>
  <si>
    <t>Net financial income/(expense)</t>
  </si>
  <si>
    <t>Impuestos normalizados</t>
  </si>
  <si>
    <t>Normalised taxes</t>
  </si>
  <si>
    <t>Inversiones</t>
  </si>
  <si>
    <t>Investment</t>
  </si>
  <si>
    <t>Pagos de alquileres</t>
  </si>
  <si>
    <t>Rent payments</t>
  </si>
  <si>
    <r>
      <rPr>
        <b/>
        <sz val="9"/>
        <color rgb="FF2800FF"/>
        <rFont val="Arial"/>
      </rPr>
      <t>Cash Flow</t>
    </r>
    <r>
      <rPr>
        <b/>
        <sz val="9"/>
        <color rgb="FF2800FF"/>
        <rFont val="Arial"/>
      </rPr>
      <t xml:space="preserve"> </t>
    </r>
    <r>
      <rPr>
        <b/>
        <sz val="9"/>
        <color rgb="FF2800FF"/>
        <rFont val="Arial"/>
      </rPr>
      <t>Normalizado</t>
    </r>
  </si>
  <si>
    <t>Normalised Cash Flow</t>
  </si>
  <si>
    <t>Variación Capital Circulante</t>
  </si>
  <si>
    <t>Change in working capital</t>
  </si>
  <si>
    <t>Efecto de fecha corte en impuestos</t>
  </si>
  <si>
    <t>Effect of cut-off date on taxes</t>
  </si>
  <si>
    <t>Desinversiones</t>
  </si>
  <si>
    <t>Divestments</t>
  </si>
  <si>
    <t>Adquisición de sociedades (M&amp;A)</t>
  </si>
  <si>
    <t>Company acquisitions (M&amp;A)</t>
  </si>
  <si>
    <t>Cash Flow Libre</t>
  </si>
  <si>
    <t>Free Cash Flow</t>
  </si>
  <si>
    <t>Balance de Situación</t>
  </si>
  <si>
    <t>Balance Sheet</t>
  </si>
  <si>
    <t>30 Jun. 2025</t>
  </si>
  <si>
    <t>30 Sept. 2024</t>
  </si>
  <si>
    <t>Activos Tangibles y otros Activos Fijos</t>
  </si>
  <si>
    <t>Property, plant and equipment and other fixed assets</t>
  </si>
  <si>
    <t>Activos Financieros Fijos Netos</t>
  </si>
  <si>
    <t>Net long-term financial investments</t>
  </si>
  <si>
    <t>Fondo de Comercio Neto</t>
  </si>
  <si>
    <t>Net goodwill</t>
  </si>
  <si>
    <t>Otros Activos Intangibles</t>
  </si>
  <si>
    <t>Other intangible assets</t>
  </si>
  <si>
    <t>Activos por Impuestos Diferidos</t>
  </si>
  <si>
    <t>Deferred tax assets</t>
  </si>
  <si>
    <t>Inventario Neto</t>
  </si>
  <si>
    <t>Net inventory</t>
  </si>
  <si>
    <t>Cuentas a Cobrar Netas y Otros</t>
  </si>
  <si>
    <t>Net receivables and other</t>
  </si>
  <si>
    <t>Caja y Equivalente</t>
  </si>
  <si>
    <t>Cash and cash equivalents</t>
  </si>
  <si>
    <t>Activos mantenidos para la venta</t>
  </si>
  <si>
    <t>Held-for-sale assets</t>
  </si>
  <si>
    <t>Activos Totales</t>
  </si>
  <si>
    <t>Total Assets</t>
  </si>
  <si>
    <t>Fondos Propios</t>
  </si>
  <si>
    <t>Shareholders’ funds</t>
  </si>
  <si>
    <t>Intereses Minoritarios</t>
  </si>
  <si>
    <t>Non-controlling interests</t>
  </si>
  <si>
    <t>Pasivos No Corrientes</t>
  </si>
  <si>
    <t>Non-current liabilities</t>
  </si>
  <si>
    <t>Pasivos por Impuestos Diferidos</t>
  </si>
  <si>
    <t>Deferred tax liabilities</t>
  </si>
  <si>
    <t>Deuda Financiera a c/p</t>
  </si>
  <si>
    <t>Short-term borrowings</t>
  </si>
  <si>
    <t>Provisiones a c/p</t>
  </si>
  <si>
    <t>Short-term provisions</t>
  </si>
  <si>
    <t>Deudores Comerciales y Otras Cuentas a Pagar</t>
  </si>
  <si>
    <t>Trade and other payables</t>
  </si>
  <si>
    <t>Pasivos vinculados con activos mantenidos para la venta</t>
  </si>
  <si>
    <t>Liabilities linked to assets held for sale</t>
  </si>
  <si>
    <t>Pasivos Totales</t>
  </si>
  <si>
    <t>Total Liabilities</t>
  </si>
  <si>
    <t>Ingresos ordinarios</t>
  </si>
  <si>
    <t>Aprovisionamientos</t>
  </si>
  <si>
    <t>Raw materials and consumables</t>
  </si>
  <si>
    <t xml:space="preserve">Ventas Económicas (Beneficio Bruto) </t>
  </si>
  <si>
    <t xml:space="preserve">Gross Profit </t>
  </si>
  <si>
    <t xml:space="preserve">Beneficio de Explotación Ajustado (EBIT Ajustado): </t>
  </si>
  <si>
    <t>Adjusted Operating Profit (Adjusted EBIT)</t>
  </si>
  <si>
    <t>(-) Depreciation of Acquired Assets</t>
  </si>
  <si>
    <t xml:space="preserve">EBIT </t>
  </si>
  <si>
    <t>Margen de Beneficio de Explotación Ajustado sobre Ventas Económicas</t>
  </si>
  <si>
    <t>Adjusted Operating Profit margin over Economic Sales</t>
  </si>
  <si>
    <t>Economic sales</t>
  </si>
  <si>
    <t>(35 p.b.)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</si>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</sst>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5" formatCode="#,##0;\(#,##0\);#,##0;_(@_)"/>
    <numFmt numFmtId="166" formatCode="#0.0_)%;\(#0.0\)%;&quot;—&quot;_)\%;_(@_)"/>
    <numFmt numFmtId="167" formatCode="#0.0_)%;\(#0.0\)%;#0.0_)%;_(@_)"/>
    <numFmt numFmtId="168" formatCode="#,##0.0;\(#,##0.0\);#,##0.0;_(@_)"/>
    <numFmt numFmtId="169" formatCode="#0.00_)%;\(#0.00\)%;&quot;—&quot;_)\%;_(@_)"/>
    <numFmt numFmtId="170" formatCode="#,##0;&quot;-&quot;#,##0;#,##0;_(@_)"/>
    <numFmt numFmtId="171" formatCode="#0.0%;&quot;-&quot;#0.0%;&quot;-&quot;\%;_(@_)"/>
    <numFmt numFmtId="172" formatCode="#,##0.0;&quot;-&quot;#,##0.0;#,##0.0;_(@_)"/>
    <numFmt numFmtId="173" formatCode="#0.00;&quot;-&quot;#0.00;#0.00;_(@_)"/>
    <numFmt numFmtId="174" formatCode="#0.0;&quot;-&quot;#0.0;#0.0;_(@_)"/>
    <numFmt numFmtId="175" formatCode="#0_)%;\(#0\)%;#0_)%;_(@_)"/>
    <numFmt numFmtId="176" formatCode="d\-mmm\-yy"/>
    <numFmt numFmtId="177" formatCode="#,##0;&quot;-&quot;#,##0;&quot;—&quot;;_(@_)"/>
    <numFmt numFmtId="178" formatCode="#0_)%;\(#0\)%;&quot;—&quot;_)\%;_(@_)"/>
    <numFmt numFmtId="179" formatCode="0.0%"/>
    <numFmt numFmtId="180" formatCode="#0.00%;&quot;-&quot;#0.00%;&quot;-&quot;\%;_(@_)"/>
  </numFmts>
  <fonts count="25"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  <font>
      <b/>
      <sz val="9"/>
      <color rgb="FF2800FF"/>
      <name val="Arial"/>
    </font>
    <font>
      <b/>
      <sz val="10"/>
      <color rgb="FF2800FF"/>
      <name val="Arial"/>
    </font>
    <font>
      <sz val="9"/>
      <color rgb="FF000000"/>
      <name val="Arial"/>
    </font>
    <font>
      <sz val="9"/>
      <color rgb="FFFC4D0F"/>
      <name val="Arial"/>
    </font>
    <font>
      <b/>
      <sz val="9"/>
      <color rgb="FFFC4D0F"/>
      <name val="Arial"/>
    </font>
    <font>
      <b/>
      <sz val="12"/>
      <color rgb="FF2800FF"/>
      <name val="Arial"/>
    </font>
    <font>
      <b/>
      <sz val="9"/>
      <color rgb="FF000000"/>
      <name val="Arial"/>
    </font>
    <font>
      <i/>
      <sz val="9"/>
      <color rgb="FF000000"/>
      <name val="Arial"/>
    </font>
    <font>
      <i/>
      <sz val="9"/>
      <color rgb="FFFC4D0F"/>
      <name val="Arial"/>
    </font>
    <font>
      <i/>
      <sz val="10"/>
      <color rgb="FF000000"/>
      <name val="Arial"/>
    </font>
    <font>
      <sz val="11"/>
      <color rgb="FF000000"/>
      <name val="Calibri"/>
    </font>
    <font>
      <i/>
      <sz val="12"/>
      <color rgb="FF000000"/>
      <name val="Arial"/>
    </font>
    <font>
      <sz val="10"/>
      <name val="Arial"/>
    </font>
    <font>
      <sz val="9"/>
      <color rgb="FFFC4D0F"/>
      <name val="Arial"/>
      <family val="2"/>
    </font>
    <font>
      <b/>
      <sz val="9"/>
      <color rgb="FFFC4D0F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2800FF"/>
      <name val="Arial"/>
      <family val="2"/>
    </font>
    <font>
      <i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2800FF"/>
      </bottom>
      <diagonal/>
    </border>
    <border>
      <left/>
      <right/>
      <top style="medium">
        <color rgb="FF2800FF"/>
      </top>
      <bottom style="medium">
        <color rgb="FF2800FF"/>
      </bottom>
      <diagonal/>
    </border>
    <border>
      <left/>
      <right/>
      <top style="thin">
        <color rgb="FF000000"/>
      </top>
      <bottom/>
      <diagonal/>
    </border>
    <border>
      <left style="medium">
        <color rgb="FFFFFFFF"/>
      </left>
      <right/>
      <top/>
      <bottom/>
      <diagonal/>
    </border>
    <border>
      <left/>
      <right/>
      <top style="medium">
        <color rgb="FF2800FF"/>
      </top>
      <bottom/>
      <diagonal/>
    </border>
    <border>
      <left/>
      <right style="medium">
        <color rgb="FFFFFFFF"/>
      </right>
      <top/>
      <bottom style="medium">
        <color rgb="FF2800FF"/>
      </bottom>
      <diagonal/>
    </border>
    <border>
      <left style="medium">
        <color rgb="FFFFFFFF"/>
      </left>
      <right/>
      <top/>
      <bottom style="medium">
        <color rgb="FF2800FF"/>
      </bottom>
      <diagonal/>
    </border>
    <border>
      <left/>
      <right style="medium">
        <color rgb="FFFFFFFF"/>
      </right>
      <top style="medium">
        <color rgb="FF2800FF"/>
      </top>
      <bottom style="medium">
        <color rgb="FF2800FF"/>
      </bottom>
      <diagonal/>
    </border>
    <border>
      <left style="medium">
        <color rgb="FFFFFFFF"/>
      </left>
      <right style="medium">
        <color rgb="FFFFFFFF"/>
      </right>
      <top style="medium">
        <color rgb="FF2800FF"/>
      </top>
      <bottom style="medium">
        <color rgb="FF2800FF"/>
      </bottom>
      <diagonal/>
    </border>
    <border>
      <left style="medium">
        <color rgb="FFFFFFFF"/>
      </left>
      <right/>
      <top style="medium">
        <color rgb="FF2800FF"/>
      </top>
      <bottom style="medium">
        <color rgb="FF2800FF"/>
      </bottom>
      <diagonal/>
    </border>
    <border>
      <left/>
      <right style="medium">
        <color rgb="FFFFFFFF"/>
      </right>
      <top style="medium">
        <color rgb="FF2800FF"/>
      </top>
      <bottom/>
      <diagonal/>
    </border>
    <border>
      <left style="medium">
        <color rgb="FFFFFFFF"/>
      </left>
      <right style="medium">
        <color rgb="FFFFFFFF"/>
      </right>
      <top style="medium">
        <color rgb="FF2800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9" fontId="18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1" fillId="2" borderId="0" xfId="0" applyFont="1" applyFill="1" applyAlignment="1">
      <alignment wrapText="1"/>
    </xf>
    <xf numFmtId="0" fontId="1" fillId="2" borderId="3" xfId="0" applyFont="1" applyFill="1" applyBorder="1" applyAlignment="1">
      <alignment wrapText="1"/>
    </xf>
    <xf numFmtId="0" fontId="11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center" vertical="center" wrapText="1"/>
    </xf>
    <xf numFmtId="166" fontId="10" fillId="2" borderId="2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 indent="2"/>
    </xf>
    <xf numFmtId="165" fontId="8" fillId="2" borderId="9" xfId="0" applyNumberFormat="1" applyFont="1" applyFill="1" applyBorder="1" applyAlignment="1">
      <alignment horizontal="center" vertical="center" wrapText="1"/>
    </xf>
    <xf numFmtId="165" fontId="8" fillId="2" borderId="10" xfId="0" applyNumberFormat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 indent="2"/>
    </xf>
    <xf numFmtId="0" fontId="1" fillId="2" borderId="5" xfId="0" applyFont="1" applyFill="1" applyBorder="1" applyAlignment="1">
      <alignment wrapText="1"/>
    </xf>
    <xf numFmtId="170" fontId="6" fillId="2" borderId="9" xfId="0" applyNumberFormat="1" applyFont="1" applyFill="1" applyBorder="1" applyAlignment="1">
      <alignment horizontal="center" vertical="center" wrapText="1"/>
    </xf>
    <xf numFmtId="170" fontId="6" fillId="2" borderId="10" xfId="0" applyNumberFormat="1" applyFont="1" applyFill="1" applyBorder="1" applyAlignment="1">
      <alignment horizontal="center" vertical="center" wrapText="1"/>
    </xf>
    <xf numFmtId="170" fontId="8" fillId="2" borderId="9" xfId="0" applyNumberFormat="1" applyFont="1" applyFill="1" applyBorder="1" applyAlignment="1">
      <alignment horizontal="center" vertical="center" wrapText="1"/>
    </xf>
    <xf numFmtId="170" fontId="8" fillId="2" borderId="10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 indent="1"/>
    </xf>
    <xf numFmtId="166" fontId="10" fillId="2" borderId="10" xfId="0" applyNumberFormat="1" applyFont="1" applyFill="1" applyBorder="1" applyAlignment="1">
      <alignment horizontal="center" vertical="center" wrapText="1"/>
    </xf>
    <xf numFmtId="166" fontId="20" fillId="2" borderId="10" xfId="0" applyNumberFormat="1" applyFont="1" applyFill="1" applyBorder="1" applyAlignment="1">
      <alignment horizontal="center" vertical="center" wrapText="1"/>
    </xf>
    <xf numFmtId="166" fontId="9" fillId="2" borderId="10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0" fillId="3" borderId="0" xfId="0" applyFill="1"/>
    <xf numFmtId="0" fontId="11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168" fontId="6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165" fontId="12" fillId="2" borderId="2" xfId="0" applyNumberFormat="1" applyFont="1" applyFill="1" applyBorder="1" applyAlignment="1">
      <alignment horizontal="center" vertical="center" wrapText="1"/>
    </xf>
    <xf numFmtId="170" fontId="6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 indent="1"/>
    </xf>
    <xf numFmtId="0" fontId="19" fillId="2" borderId="2" xfId="0" applyFont="1" applyFill="1" applyBorder="1" applyAlignment="1">
      <alignment horizontal="center" vertical="center" wrapText="1"/>
    </xf>
    <xf numFmtId="166" fontId="20" fillId="2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65" fontId="21" fillId="2" borderId="2" xfId="0" applyNumberFormat="1" applyFont="1" applyFill="1" applyBorder="1" applyAlignment="1">
      <alignment horizontal="center" vertical="center" wrapText="1"/>
    </xf>
    <xf numFmtId="168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wrapText="1"/>
    </xf>
    <xf numFmtId="0" fontId="15" fillId="2" borderId="0" xfId="0" applyFont="1" applyFill="1" applyAlignment="1">
      <alignment wrapText="1"/>
    </xf>
    <xf numFmtId="173" fontId="13" fillId="2" borderId="0" xfId="0" applyNumberFormat="1" applyFont="1" applyFill="1" applyAlignment="1">
      <alignment wrapText="1"/>
    </xf>
    <xf numFmtId="171" fontId="14" fillId="2" borderId="0" xfId="0" applyNumberFormat="1" applyFont="1" applyFill="1" applyAlignment="1">
      <alignment horizontal="center" vertical="center" wrapText="1"/>
    </xf>
    <xf numFmtId="174" fontId="13" fillId="2" borderId="0" xfId="0" applyNumberFormat="1" applyFont="1" applyFill="1" applyAlignment="1">
      <alignment wrapText="1"/>
    </xf>
    <xf numFmtId="0" fontId="8" fillId="2" borderId="2" xfId="0" applyFont="1" applyFill="1" applyBorder="1" applyAlignment="1">
      <alignment horizontal="left" vertical="center" wrapText="1" indent="3"/>
    </xf>
    <xf numFmtId="0" fontId="16" fillId="2" borderId="5" xfId="0" applyFont="1" applyFill="1" applyBorder="1" applyAlignment="1">
      <alignment wrapText="1"/>
    </xf>
    <xf numFmtId="0" fontId="17" fillId="2" borderId="5" xfId="0" applyFont="1" applyFill="1" applyBorder="1" applyAlignment="1">
      <alignment vertical="center" wrapText="1"/>
    </xf>
    <xf numFmtId="0" fontId="1" fillId="2" borderId="0" xfId="1" applyFill="1">
      <alignment wrapText="1"/>
    </xf>
    <xf numFmtId="175" fontId="1" fillId="2" borderId="0" xfId="0" applyNumberFormat="1" applyFont="1" applyFill="1" applyAlignment="1">
      <alignment wrapText="1"/>
    </xf>
    <xf numFmtId="165" fontId="22" fillId="2" borderId="2" xfId="0" applyNumberFormat="1" applyFont="1" applyFill="1" applyBorder="1" applyAlignment="1">
      <alignment horizontal="center" vertical="center" wrapText="1"/>
    </xf>
    <xf numFmtId="176" fontId="7" fillId="2" borderId="13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 indent="1"/>
    </xf>
    <xf numFmtId="177" fontId="8" fillId="2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8" fontId="8" fillId="2" borderId="2" xfId="0" applyNumberFormat="1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166" fontId="6" fillId="2" borderId="2" xfId="0" applyNumberFormat="1" applyFont="1" applyFill="1" applyBorder="1" applyAlignment="1">
      <alignment horizontal="center" vertical="center" wrapText="1"/>
    </xf>
    <xf numFmtId="166" fontId="8" fillId="2" borderId="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78" fontId="8" fillId="2" borderId="0" xfId="0" applyNumberFormat="1" applyFont="1" applyFill="1" applyAlignment="1">
      <alignment horizontal="center" vertical="center" wrapText="1"/>
    </xf>
    <xf numFmtId="178" fontId="6" fillId="2" borderId="0" xfId="0" applyNumberFormat="1" applyFont="1" applyFill="1" applyAlignment="1">
      <alignment horizontal="center" vertical="center" wrapText="1"/>
    </xf>
    <xf numFmtId="166" fontId="6" fillId="2" borderId="0" xfId="0" applyNumberFormat="1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horizontal="center" vertical="center" wrapText="1"/>
    </xf>
    <xf numFmtId="169" fontId="23" fillId="2" borderId="2" xfId="0" applyNumberFormat="1" applyFont="1" applyFill="1" applyBorder="1" applyAlignment="1">
      <alignment horizontal="center" vertical="center" wrapText="1"/>
    </xf>
    <xf numFmtId="167" fontId="22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168" fontId="22" fillId="2" borderId="2" xfId="0" applyNumberFormat="1" applyFont="1" applyFill="1" applyBorder="1" applyAlignment="1">
      <alignment horizontal="center" vertical="center" wrapText="1"/>
    </xf>
    <xf numFmtId="179" fontId="10" fillId="2" borderId="2" xfId="6" applyNumberFormat="1" applyFont="1" applyFill="1" applyBorder="1" applyAlignment="1">
      <alignment horizontal="center" vertical="center" wrapText="1"/>
    </xf>
    <xf numFmtId="179" fontId="9" fillId="2" borderId="2" xfId="6" applyNumberFormat="1" applyFont="1" applyFill="1" applyBorder="1" applyAlignment="1">
      <alignment horizontal="center" vertical="center" wrapText="1"/>
    </xf>
    <xf numFmtId="180" fontId="13" fillId="2" borderId="2" xfId="0" applyNumberFormat="1" applyFont="1" applyFill="1" applyBorder="1" applyAlignment="1">
      <alignment horizontal="center" vertical="center" wrapText="1"/>
    </xf>
    <xf numFmtId="172" fontId="6" fillId="2" borderId="2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wrapText="1"/>
    </xf>
    <xf numFmtId="0" fontId="11" fillId="2" borderId="0" xfId="0" applyFont="1" applyFill="1" applyAlignment="1">
      <alignment horizontal="center" vertical="center" wrapText="1"/>
    </xf>
    <xf numFmtId="0" fontId="0" fillId="2" borderId="0" xfId="0" applyFill="1"/>
    <xf numFmtId="166" fontId="13" fillId="2" borderId="2" xfId="0" applyNumberFormat="1" applyFont="1" applyFill="1" applyBorder="1" applyAlignment="1">
      <alignment horizontal="center" vertical="center" wrapText="1"/>
    </xf>
  </cellXfs>
  <cellStyles count="7">
    <cellStyle name="Heading 1" xfId="3" xr:uid="{00000000-0005-0000-0000-000000000000}"/>
    <cellStyle name="Heading 2" xfId="4" xr:uid="{00000000-0005-0000-0000-000001000000}"/>
    <cellStyle name="Heading 3" xfId="5" xr:uid="{00000000-0005-0000-0000-000002000000}"/>
    <cellStyle name="Normal" xfId="0" builtinId="0"/>
    <cellStyle name="Normal 2" xfId="2" xr:uid="{00000000-0005-0000-0000-000004000000}"/>
    <cellStyle name="Porcentaje" xfId="6" builtinId="5"/>
    <cellStyle name="Table (Normal)" xfId="1" xr:uid="{00000000-0005-0000-0000-000006000000}"/>
  </cellStyles>
  <dxfs count="0"/>
  <tableStyles count="0"/>
  <colors>
    <mruColors>
      <color rgb="FF0E4D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455480</xdr:colOff>
      <xdr:row>13</xdr:row>
      <xdr:rowOff>123825</xdr:rowOff>
    </xdr:from>
    <xdr:to>
      <xdr:col>20</xdr:col>
      <xdr:colOff>37650</xdr:colOff>
      <xdr:row>16</xdr:row>
      <xdr:rowOff>102870</xdr:rowOff>
    </xdr:to>
    <xdr:sp macro="" textlink="">
      <xdr:nvSpPr>
        <xdr:cNvPr id="2" name="object 2">
          <a:extLst>
            <a:ext uri="{FF2B5EF4-FFF2-40B4-BE49-F238E27FC236}">
              <a16:creationId xmlns:a16="http://schemas.microsoft.com/office/drawing/2014/main" id="{3053B017-F968-7150-BC83-57BCE97FBC8E}"/>
            </a:ext>
          </a:extLst>
        </xdr:cNvPr>
        <xdr:cNvSpPr/>
      </xdr:nvSpPr>
      <xdr:spPr>
        <a:xfrm>
          <a:off x="13409480" y="2193925"/>
          <a:ext cx="1868170" cy="455295"/>
        </a:xfrm>
        <a:custGeom>
          <a:avLst/>
          <a:gdLst/>
          <a:ahLst/>
          <a:cxnLst/>
          <a:rect l="l" t="t" r="r" b="b"/>
          <a:pathLst>
            <a:path w="1861820" h="467994">
              <a:moveTo>
                <a:pt x="426212" y="97713"/>
              </a:moveTo>
              <a:lnTo>
                <a:pt x="383220" y="104576"/>
              </a:lnTo>
              <a:lnTo>
                <a:pt x="347801" y="123662"/>
              </a:lnTo>
              <a:lnTo>
                <a:pt x="321093" y="152720"/>
              </a:lnTo>
              <a:lnTo>
                <a:pt x="304233" y="189500"/>
              </a:lnTo>
              <a:lnTo>
                <a:pt x="298361" y="231749"/>
              </a:lnTo>
              <a:lnTo>
                <a:pt x="304233" y="274005"/>
              </a:lnTo>
              <a:lnTo>
                <a:pt x="321093" y="310788"/>
              </a:lnTo>
              <a:lnTo>
                <a:pt x="347801" y="339849"/>
              </a:lnTo>
              <a:lnTo>
                <a:pt x="383220" y="358935"/>
              </a:lnTo>
              <a:lnTo>
                <a:pt x="426212" y="365798"/>
              </a:lnTo>
              <a:lnTo>
                <a:pt x="469204" y="358935"/>
              </a:lnTo>
              <a:lnTo>
                <a:pt x="504626" y="339849"/>
              </a:lnTo>
              <a:lnTo>
                <a:pt x="523897" y="318884"/>
              </a:lnTo>
              <a:lnTo>
                <a:pt x="426212" y="318884"/>
              </a:lnTo>
              <a:lnTo>
                <a:pt x="394740" y="311795"/>
              </a:lnTo>
              <a:lnTo>
                <a:pt x="371243" y="292719"/>
              </a:lnTo>
              <a:lnTo>
                <a:pt x="356542" y="264941"/>
              </a:lnTo>
              <a:lnTo>
                <a:pt x="351459" y="231749"/>
              </a:lnTo>
              <a:lnTo>
                <a:pt x="352708" y="214254"/>
              </a:lnTo>
              <a:lnTo>
                <a:pt x="371043" y="169887"/>
              </a:lnTo>
              <a:lnTo>
                <a:pt x="409689" y="146183"/>
              </a:lnTo>
              <a:lnTo>
                <a:pt x="426212" y="144627"/>
              </a:lnTo>
              <a:lnTo>
                <a:pt x="523899" y="144627"/>
              </a:lnTo>
              <a:lnTo>
                <a:pt x="504626" y="123662"/>
              </a:lnTo>
              <a:lnTo>
                <a:pt x="469204" y="104576"/>
              </a:lnTo>
              <a:lnTo>
                <a:pt x="426212" y="97713"/>
              </a:lnTo>
              <a:close/>
            </a:path>
            <a:path w="1861820" h="467994">
              <a:moveTo>
                <a:pt x="523899" y="144627"/>
              </a:moveTo>
              <a:lnTo>
                <a:pt x="426212" y="144627"/>
              </a:lnTo>
              <a:lnTo>
                <a:pt x="442726" y="146183"/>
              </a:lnTo>
              <a:lnTo>
                <a:pt x="457403" y="150880"/>
              </a:lnTo>
              <a:lnTo>
                <a:pt x="489659" y="183325"/>
              </a:lnTo>
              <a:lnTo>
                <a:pt x="500964" y="231749"/>
              </a:lnTo>
              <a:lnTo>
                <a:pt x="495881" y="264941"/>
              </a:lnTo>
              <a:lnTo>
                <a:pt x="481180" y="292719"/>
              </a:lnTo>
              <a:lnTo>
                <a:pt x="457683" y="311795"/>
              </a:lnTo>
              <a:lnTo>
                <a:pt x="426212" y="318884"/>
              </a:lnTo>
              <a:lnTo>
                <a:pt x="523897" y="318884"/>
              </a:lnTo>
              <a:lnTo>
                <a:pt x="531338" y="310788"/>
              </a:lnTo>
              <a:lnTo>
                <a:pt x="548201" y="274005"/>
              </a:lnTo>
              <a:lnTo>
                <a:pt x="554075" y="231749"/>
              </a:lnTo>
              <a:lnTo>
                <a:pt x="548201" y="189500"/>
              </a:lnTo>
              <a:lnTo>
                <a:pt x="531338" y="152720"/>
              </a:lnTo>
              <a:lnTo>
                <a:pt x="523899" y="144627"/>
              </a:lnTo>
              <a:close/>
            </a:path>
            <a:path w="1861820" h="467994">
              <a:moveTo>
                <a:pt x="989063" y="103670"/>
              </a:moveTo>
              <a:lnTo>
                <a:pt x="910767" y="103670"/>
              </a:lnTo>
              <a:lnTo>
                <a:pt x="910767" y="148844"/>
              </a:lnTo>
              <a:lnTo>
                <a:pt x="962698" y="148844"/>
              </a:lnTo>
              <a:lnTo>
                <a:pt x="962698" y="360083"/>
              </a:lnTo>
              <a:lnTo>
                <a:pt x="1014818" y="360083"/>
              </a:lnTo>
              <a:lnTo>
                <a:pt x="1014818" y="129413"/>
              </a:lnTo>
              <a:lnTo>
                <a:pt x="1012794" y="119395"/>
              </a:lnTo>
              <a:lnTo>
                <a:pt x="1007275" y="111212"/>
              </a:lnTo>
              <a:lnTo>
                <a:pt x="999088" y="105693"/>
              </a:lnTo>
              <a:lnTo>
                <a:pt x="989063" y="103670"/>
              </a:lnTo>
              <a:close/>
            </a:path>
            <a:path w="1861820" h="467994">
              <a:moveTo>
                <a:pt x="1114552" y="287134"/>
              </a:moveTo>
              <a:lnTo>
                <a:pt x="1081189" y="317004"/>
              </a:lnTo>
              <a:lnTo>
                <a:pt x="1102534" y="337305"/>
              </a:lnTo>
              <a:lnTo>
                <a:pt x="1129852" y="352844"/>
              </a:lnTo>
              <a:lnTo>
                <a:pt x="1162956" y="362781"/>
              </a:lnTo>
              <a:lnTo>
                <a:pt x="1201661" y="366280"/>
              </a:lnTo>
              <a:lnTo>
                <a:pt x="1248930" y="360572"/>
              </a:lnTo>
              <a:lnTo>
                <a:pt x="1284485" y="344131"/>
              </a:lnTo>
              <a:lnTo>
                <a:pt x="1300899" y="324967"/>
              </a:lnTo>
              <a:lnTo>
                <a:pt x="1202664" y="324967"/>
              </a:lnTo>
              <a:lnTo>
                <a:pt x="1175877" y="322486"/>
              </a:lnTo>
              <a:lnTo>
                <a:pt x="1152636" y="315199"/>
              </a:lnTo>
              <a:lnTo>
                <a:pt x="1132380" y="303338"/>
              </a:lnTo>
              <a:lnTo>
                <a:pt x="1114552" y="287134"/>
              </a:lnTo>
              <a:close/>
            </a:path>
            <a:path w="1861820" h="467994">
              <a:moveTo>
                <a:pt x="1205153" y="97472"/>
              </a:moveTo>
              <a:lnTo>
                <a:pt x="1160313" y="102644"/>
              </a:lnTo>
              <a:lnTo>
                <a:pt x="1125745" y="117944"/>
              </a:lnTo>
              <a:lnTo>
                <a:pt x="1103500" y="143046"/>
              </a:lnTo>
              <a:lnTo>
                <a:pt x="1095629" y="177622"/>
              </a:lnTo>
              <a:lnTo>
                <a:pt x="1103337" y="210478"/>
              </a:lnTo>
              <a:lnTo>
                <a:pt x="1123319" y="231760"/>
              </a:lnTo>
              <a:lnTo>
                <a:pt x="1150862" y="244268"/>
              </a:lnTo>
              <a:lnTo>
                <a:pt x="1181252" y="250799"/>
              </a:lnTo>
              <a:lnTo>
                <a:pt x="1222070" y="257263"/>
              </a:lnTo>
              <a:lnTo>
                <a:pt x="1237458" y="260271"/>
              </a:lnTo>
              <a:lnTo>
                <a:pt x="1249951" y="265609"/>
              </a:lnTo>
              <a:lnTo>
                <a:pt x="1258337" y="274492"/>
              </a:lnTo>
              <a:lnTo>
                <a:pt x="1261402" y="288137"/>
              </a:lnTo>
              <a:lnTo>
                <a:pt x="1257123" y="304602"/>
              </a:lnTo>
              <a:lnTo>
                <a:pt x="1245096" y="316072"/>
              </a:lnTo>
              <a:lnTo>
                <a:pt x="1226538" y="322783"/>
              </a:lnTo>
              <a:lnTo>
                <a:pt x="1202664" y="324967"/>
              </a:lnTo>
              <a:lnTo>
                <a:pt x="1300899" y="324967"/>
              </a:lnTo>
              <a:lnTo>
                <a:pt x="1306879" y="317985"/>
              </a:lnTo>
              <a:lnTo>
                <a:pt x="1314665" y="283159"/>
              </a:lnTo>
              <a:lnTo>
                <a:pt x="1307027" y="250380"/>
              </a:lnTo>
              <a:lnTo>
                <a:pt x="1287160" y="229268"/>
              </a:lnTo>
              <a:lnTo>
                <a:pt x="1259641" y="216931"/>
              </a:lnTo>
              <a:lnTo>
                <a:pt x="1229042" y="210477"/>
              </a:lnTo>
              <a:lnTo>
                <a:pt x="1188224" y="204000"/>
              </a:lnTo>
              <a:lnTo>
                <a:pt x="1173045" y="200999"/>
              </a:lnTo>
              <a:lnTo>
                <a:pt x="1160529" y="195665"/>
              </a:lnTo>
              <a:lnTo>
                <a:pt x="1152027" y="186783"/>
              </a:lnTo>
              <a:lnTo>
                <a:pt x="1148892" y="173139"/>
              </a:lnTo>
              <a:lnTo>
                <a:pt x="1152401" y="158320"/>
              </a:lnTo>
              <a:lnTo>
                <a:pt x="1162772" y="147561"/>
              </a:lnTo>
              <a:lnTo>
                <a:pt x="1179769" y="141002"/>
              </a:lnTo>
              <a:lnTo>
                <a:pt x="1203159" y="138785"/>
              </a:lnTo>
              <a:lnTo>
                <a:pt x="1309734" y="138785"/>
              </a:lnTo>
              <a:lnTo>
                <a:pt x="1310678" y="137795"/>
              </a:lnTo>
              <a:lnTo>
                <a:pt x="1291041" y="120784"/>
              </a:lnTo>
              <a:lnTo>
                <a:pt x="1267064" y="108113"/>
              </a:lnTo>
              <a:lnTo>
                <a:pt x="1238513" y="100202"/>
              </a:lnTo>
              <a:lnTo>
                <a:pt x="1205153" y="97472"/>
              </a:lnTo>
              <a:close/>
            </a:path>
            <a:path w="1861820" h="467994">
              <a:moveTo>
                <a:pt x="1309734" y="138785"/>
              </a:moveTo>
              <a:lnTo>
                <a:pt x="1203159" y="138785"/>
              </a:lnTo>
              <a:lnTo>
                <a:pt x="1230336" y="141439"/>
              </a:lnTo>
              <a:lnTo>
                <a:pt x="1251819" y="148436"/>
              </a:lnTo>
              <a:lnTo>
                <a:pt x="1268264" y="158325"/>
              </a:lnTo>
              <a:lnTo>
                <a:pt x="1280325" y="169659"/>
              </a:lnTo>
              <a:lnTo>
                <a:pt x="1309734" y="138785"/>
              </a:lnTo>
              <a:close/>
            </a:path>
            <a:path w="1861820" h="467994">
              <a:moveTo>
                <a:pt x="980160" y="0"/>
              </a:moveTo>
              <a:lnTo>
                <a:pt x="968291" y="2396"/>
              </a:lnTo>
              <a:lnTo>
                <a:pt x="958599" y="8931"/>
              </a:lnTo>
              <a:lnTo>
                <a:pt x="952064" y="18623"/>
              </a:lnTo>
              <a:lnTo>
                <a:pt x="949667" y="30492"/>
              </a:lnTo>
              <a:lnTo>
                <a:pt x="952064" y="42361"/>
              </a:lnTo>
              <a:lnTo>
                <a:pt x="958599" y="52054"/>
              </a:lnTo>
              <a:lnTo>
                <a:pt x="968291" y="58589"/>
              </a:lnTo>
              <a:lnTo>
                <a:pt x="980160" y="60985"/>
              </a:lnTo>
              <a:lnTo>
                <a:pt x="992029" y="58589"/>
              </a:lnTo>
              <a:lnTo>
                <a:pt x="1001722" y="52054"/>
              </a:lnTo>
              <a:lnTo>
                <a:pt x="1008256" y="42361"/>
              </a:lnTo>
              <a:lnTo>
                <a:pt x="1010653" y="30492"/>
              </a:lnTo>
              <a:lnTo>
                <a:pt x="1008256" y="18623"/>
              </a:lnTo>
              <a:lnTo>
                <a:pt x="1001722" y="8931"/>
              </a:lnTo>
              <a:lnTo>
                <a:pt x="992029" y="2396"/>
              </a:lnTo>
              <a:lnTo>
                <a:pt x="980160" y="0"/>
              </a:lnTo>
              <a:close/>
            </a:path>
            <a:path w="1861820" h="467994">
              <a:moveTo>
                <a:pt x="1464170" y="148793"/>
              </a:moveTo>
              <a:lnTo>
                <a:pt x="1414246" y="148793"/>
              </a:lnTo>
              <a:lnTo>
                <a:pt x="1414246" y="270383"/>
              </a:lnTo>
              <a:lnTo>
                <a:pt x="1420916" y="311026"/>
              </a:lnTo>
              <a:lnTo>
                <a:pt x="1439926" y="341241"/>
              </a:lnTo>
              <a:lnTo>
                <a:pt x="1469774" y="360070"/>
              </a:lnTo>
              <a:lnTo>
                <a:pt x="1508963" y="366560"/>
              </a:lnTo>
              <a:lnTo>
                <a:pt x="1530564" y="364745"/>
              </a:lnTo>
              <a:lnTo>
                <a:pt x="1549817" y="359724"/>
              </a:lnTo>
              <a:lnTo>
                <a:pt x="1566800" y="352126"/>
              </a:lnTo>
              <a:lnTo>
                <a:pt x="1581594" y="342582"/>
              </a:lnTo>
              <a:lnTo>
                <a:pt x="1565117" y="318960"/>
              </a:lnTo>
              <a:lnTo>
                <a:pt x="1508963" y="318960"/>
              </a:lnTo>
              <a:lnTo>
                <a:pt x="1489464" y="315498"/>
              </a:lnTo>
              <a:lnTo>
                <a:pt x="1475455" y="305114"/>
              </a:lnTo>
              <a:lnTo>
                <a:pt x="1467002" y="287810"/>
              </a:lnTo>
              <a:lnTo>
                <a:pt x="1464170" y="263588"/>
              </a:lnTo>
              <a:lnTo>
                <a:pt x="1464170" y="148793"/>
              </a:lnTo>
              <a:close/>
            </a:path>
            <a:path w="1861820" h="467994">
              <a:moveTo>
                <a:pt x="1554149" y="303237"/>
              </a:moveTo>
              <a:lnTo>
                <a:pt x="1546112" y="309182"/>
              </a:lnTo>
              <a:lnTo>
                <a:pt x="1535075" y="314199"/>
              </a:lnTo>
              <a:lnTo>
                <a:pt x="1522279" y="317666"/>
              </a:lnTo>
              <a:lnTo>
                <a:pt x="1508963" y="318960"/>
              </a:lnTo>
              <a:lnTo>
                <a:pt x="1565117" y="318960"/>
              </a:lnTo>
              <a:lnTo>
                <a:pt x="1554149" y="303237"/>
              </a:lnTo>
              <a:close/>
            </a:path>
            <a:path w="1861820" h="467994">
              <a:moveTo>
                <a:pt x="1563776" y="103619"/>
              </a:moveTo>
              <a:lnTo>
                <a:pt x="1350302" y="103619"/>
              </a:lnTo>
              <a:lnTo>
                <a:pt x="1350302" y="148793"/>
              </a:lnTo>
              <a:lnTo>
                <a:pt x="1563776" y="148793"/>
              </a:lnTo>
              <a:lnTo>
                <a:pt x="1563776" y="103619"/>
              </a:lnTo>
              <a:close/>
            </a:path>
            <a:path w="1861820" h="467994">
              <a:moveTo>
                <a:pt x="1464170" y="28105"/>
              </a:moveTo>
              <a:lnTo>
                <a:pt x="1414348" y="28105"/>
              </a:lnTo>
              <a:lnTo>
                <a:pt x="1414246" y="87503"/>
              </a:lnTo>
              <a:lnTo>
                <a:pt x="1413687" y="96481"/>
              </a:lnTo>
              <a:lnTo>
                <a:pt x="1406296" y="103619"/>
              </a:lnTo>
              <a:lnTo>
                <a:pt x="1464170" y="103619"/>
              </a:lnTo>
              <a:lnTo>
                <a:pt x="1464170" y="28105"/>
              </a:lnTo>
              <a:close/>
            </a:path>
            <a:path w="1861820" h="467994">
              <a:moveTo>
                <a:pt x="658710" y="389293"/>
              </a:moveTo>
              <a:lnTo>
                <a:pt x="614705" y="413016"/>
              </a:lnTo>
              <a:lnTo>
                <a:pt x="632107" y="436448"/>
              </a:lnTo>
              <a:lnTo>
                <a:pt x="656501" y="453697"/>
              </a:lnTo>
              <a:lnTo>
                <a:pt x="687371" y="464351"/>
              </a:lnTo>
              <a:lnTo>
                <a:pt x="724204" y="467995"/>
              </a:lnTo>
              <a:lnTo>
                <a:pt x="773860" y="459916"/>
              </a:lnTo>
              <a:lnTo>
                <a:pt x="811842" y="437138"/>
              </a:lnTo>
              <a:lnTo>
                <a:pt x="819378" y="426186"/>
              </a:lnTo>
              <a:lnTo>
                <a:pt x="724700" y="426186"/>
              </a:lnTo>
              <a:lnTo>
                <a:pt x="701275" y="423817"/>
              </a:lnTo>
              <a:lnTo>
                <a:pt x="682309" y="416793"/>
              </a:lnTo>
              <a:lnTo>
                <a:pt x="668041" y="405242"/>
              </a:lnTo>
              <a:lnTo>
                <a:pt x="658710" y="389293"/>
              </a:lnTo>
              <a:close/>
            </a:path>
            <a:path w="1861820" h="467994">
              <a:moveTo>
                <a:pt x="844664" y="323405"/>
              </a:moveTo>
              <a:lnTo>
                <a:pt x="794562" y="323405"/>
              </a:lnTo>
              <a:lnTo>
                <a:pt x="794562" y="356628"/>
              </a:lnTo>
              <a:lnTo>
                <a:pt x="789601" y="385129"/>
              </a:lnTo>
              <a:lnTo>
                <a:pt x="776338" y="407081"/>
              </a:lnTo>
              <a:lnTo>
                <a:pt x="754722" y="421195"/>
              </a:lnTo>
              <a:lnTo>
                <a:pt x="724700" y="426186"/>
              </a:lnTo>
              <a:lnTo>
                <a:pt x="819378" y="426186"/>
              </a:lnTo>
              <a:lnTo>
                <a:pt x="836120" y="401852"/>
              </a:lnTo>
              <a:lnTo>
                <a:pt x="844592" y="356628"/>
              </a:lnTo>
              <a:lnTo>
                <a:pt x="844664" y="323405"/>
              </a:lnTo>
              <a:close/>
            </a:path>
            <a:path w="1861820" h="467994">
              <a:moveTo>
                <a:pt x="711403" y="97472"/>
              </a:moveTo>
              <a:lnTo>
                <a:pt x="664985" y="108046"/>
              </a:lnTo>
              <a:lnTo>
                <a:pt x="629794" y="136985"/>
              </a:lnTo>
              <a:lnTo>
                <a:pt x="607474" y="180111"/>
              </a:lnTo>
              <a:lnTo>
                <a:pt x="599668" y="233248"/>
              </a:lnTo>
              <a:lnTo>
                <a:pt x="607404" y="286023"/>
              </a:lnTo>
              <a:lnTo>
                <a:pt x="629608" y="328355"/>
              </a:lnTo>
              <a:lnTo>
                <a:pt x="664776" y="356499"/>
              </a:lnTo>
              <a:lnTo>
                <a:pt x="711403" y="366712"/>
              </a:lnTo>
              <a:lnTo>
                <a:pt x="737428" y="364146"/>
              </a:lnTo>
              <a:lnTo>
                <a:pt x="760702" y="356247"/>
              </a:lnTo>
              <a:lnTo>
                <a:pt x="780088" y="342773"/>
              </a:lnTo>
              <a:lnTo>
                <a:pt x="794562" y="323405"/>
              </a:lnTo>
              <a:lnTo>
                <a:pt x="844664" y="323405"/>
              </a:lnTo>
              <a:lnTo>
                <a:pt x="844664" y="321525"/>
              </a:lnTo>
              <a:lnTo>
                <a:pt x="722934" y="321525"/>
              </a:lnTo>
              <a:lnTo>
                <a:pt x="693579" y="314163"/>
              </a:lnTo>
              <a:lnTo>
                <a:pt x="671507" y="294381"/>
              </a:lnTo>
              <a:lnTo>
                <a:pt x="657610" y="265638"/>
              </a:lnTo>
              <a:lnTo>
                <a:pt x="652780" y="231394"/>
              </a:lnTo>
              <a:lnTo>
                <a:pt x="657682" y="197308"/>
              </a:lnTo>
              <a:lnTo>
                <a:pt x="671698" y="168914"/>
              </a:lnTo>
              <a:lnTo>
                <a:pt x="693794" y="149481"/>
              </a:lnTo>
              <a:lnTo>
                <a:pt x="722934" y="142278"/>
              </a:lnTo>
              <a:lnTo>
                <a:pt x="844664" y="142278"/>
              </a:lnTo>
              <a:lnTo>
                <a:pt x="844664" y="140779"/>
              </a:lnTo>
              <a:lnTo>
                <a:pt x="794562" y="140779"/>
              </a:lnTo>
              <a:lnTo>
                <a:pt x="781286" y="122252"/>
              </a:lnTo>
              <a:lnTo>
                <a:pt x="762374" y="108672"/>
              </a:lnTo>
              <a:lnTo>
                <a:pt x="738766" y="100319"/>
              </a:lnTo>
              <a:lnTo>
                <a:pt x="711403" y="97472"/>
              </a:lnTo>
              <a:close/>
            </a:path>
            <a:path w="1861820" h="467994">
              <a:moveTo>
                <a:pt x="844664" y="142278"/>
              </a:moveTo>
              <a:lnTo>
                <a:pt x="722934" y="142278"/>
              </a:lnTo>
              <a:lnTo>
                <a:pt x="751695" y="149420"/>
              </a:lnTo>
              <a:lnTo>
                <a:pt x="773461" y="168790"/>
              </a:lnTo>
              <a:lnTo>
                <a:pt x="787246" y="197308"/>
              </a:lnTo>
              <a:lnTo>
                <a:pt x="792060" y="231889"/>
              </a:lnTo>
              <a:lnTo>
                <a:pt x="787317" y="266265"/>
              </a:lnTo>
              <a:lnTo>
                <a:pt x="773652" y="294814"/>
              </a:lnTo>
              <a:lnTo>
                <a:pt x="751909" y="314310"/>
              </a:lnTo>
              <a:lnTo>
                <a:pt x="722934" y="321525"/>
              </a:lnTo>
              <a:lnTo>
                <a:pt x="844664" y="321525"/>
              </a:lnTo>
              <a:lnTo>
                <a:pt x="844664" y="142278"/>
              </a:lnTo>
              <a:close/>
            </a:path>
            <a:path w="1861820" h="467994">
              <a:moveTo>
                <a:pt x="844664" y="103555"/>
              </a:moveTo>
              <a:lnTo>
                <a:pt x="794562" y="103555"/>
              </a:lnTo>
              <a:lnTo>
                <a:pt x="794562" y="140779"/>
              </a:lnTo>
              <a:lnTo>
                <a:pt x="844664" y="140779"/>
              </a:lnTo>
              <a:lnTo>
                <a:pt x="844664" y="103555"/>
              </a:lnTo>
              <a:close/>
            </a:path>
            <a:path w="1861820" h="467994">
              <a:moveTo>
                <a:pt x="86906" y="17805"/>
              </a:moveTo>
              <a:lnTo>
                <a:pt x="0" y="17805"/>
              </a:lnTo>
              <a:lnTo>
                <a:pt x="0" y="62001"/>
              </a:lnTo>
              <a:lnTo>
                <a:pt x="65074" y="62001"/>
              </a:lnTo>
              <a:lnTo>
                <a:pt x="65074" y="263906"/>
              </a:lnTo>
              <a:lnTo>
                <a:pt x="71746" y="304549"/>
              </a:lnTo>
              <a:lnTo>
                <a:pt x="90760" y="334764"/>
              </a:lnTo>
              <a:lnTo>
                <a:pt x="120613" y="353593"/>
              </a:lnTo>
              <a:lnTo>
                <a:pt x="159804" y="360083"/>
              </a:lnTo>
              <a:lnTo>
                <a:pt x="271703" y="360083"/>
              </a:lnTo>
              <a:lnTo>
                <a:pt x="271703" y="312483"/>
              </a:lnTo>
              <a:lnTo>
                <a:pt x="159804" y="312483"/>
              </a:lnTo>
              <a:lnTo>
                <a:pt x="140396" y="309023"/>
              </a:lnTo>
              <a:lnTo>
                <a:pt x="126588" y="298642"/>
              </a:lnTo>
              <a:lnTo>
                <a:pt x="118336" y="281338"/>
              </a:lnTo>
              <a:lnTo>
                <a:pt x="115595" y="257111"/>
              </a:lnTo>
              <a:lnTo>
                <a:pt x="115595" y="46494"/>
              </a:lnTo>
              <a:lnTo>
                <a:pt x="113341" y="35325"/>
              </a:lnTo>
              <a:lnTo>
                <a:pt x="107194" y="26206"/>
              </a:lnTo>
              <a:lnTo>
                <a:pt x="98075" y="20059"/>
              </a:lnTo>
              <a:lnTo>
                <a:pt x="86906" y="17805"/>
              </a:lnTo>
              <a:close/>
            </a:path>
            <a:path w="1861820" h="467994">
              <a:moveTo>
                <a:pt x="1728470" y="97142"/>
              </a:moveTo>
              <a:lnTo>
                <a:pt x="1682052" y="107716"/>
              </a:lnTo>
              <a:lnTo>
                <a:pt x="1646861" y="136653"/>
              </a:lnTo>
              <a:lnTo>
                <a:pt x="1624540" y="179775"/>
              </a:lnTo>
              <a:lnTo>
                <a:pt x="1616735" y="232905"/>
              </a:lnTo>
              <a:lnTo>
                <a:pt x="1624471" y="285682"/>
              </a:lnTo>
              <a:lnTo>
                <a:pt x="1646675" y="328018"/>
              </a:lnTo>
              <a:lnTo>
                <a:pt x="1681843" y="356167"/>
              </a:lnTo>
              <a:lnTo>
                <a:pt x="1728470" y="366382"/>
              </a:lnTo>
              <a:lnTo>
                <a:pt x="1754495" y="363814"/>
              </a:lnTo>
              <a:lnTo>
                <a:pt x="1777750" y="355923"/>
              </a:lnTo>
              <a:lnTo>
                <a:pt x="1797155" y="342432"/>
              </a:lnTo>
              <a:lnTo>
                <a:pt x="1811629" y="323062"/>
              </a:lnTo>
              <a:lnTo>
                <a:pt x="1861731" y="323062"/>
              </a:lnTo>
              <a:lnTo>
                <a:pt x="1861731" y="321183"/>
              </a:lnTo>
              <a:lnTo>
                <a:pt x="1740001" y="321183"/>
              </a:lnTo>
              <a:lnTo>
                <a:pt x="1710646" y="313820"/>
              </a:lnTo>
              <a:lnTo>
                <a:pt x="1688574" y="294038"/>
              </a:lnTo>
              <a:lnTo>
                <a:pt x="1674677" y="265295"/>
              </a:lnTo>
              <a:lnTo>
                <a:pt x="1669846" y="231051"/>
              </a:lnTo>
              <a:lnTo>
                <a:pt x="1674751" y="196965"/>
              </a:lnTo>
              <a:lnTo>
                <a:pt x="1688765" y="168576"/>
              </a:lnTo>
              <a:lnTo>
                <a:pt x="1710860" y="149140"/>
              </a:lnTo>
              <a:lnTo>
                <a:pt x="1740001" y="141935"/>
              </a:lnTo>
              <a:lnTo>
                <a:pt x="1861731" y="141935"/>
              </a:lnTo>
              <a:lnTo>
                <a:pt x="1861731" y="140449"/>
              </a:lnTo>
              <a:lnTo>
                <a:pt x="1811629" y="140449"/>
              </a:lnTo>
              <a:lnTo>
                <a:pt x="1798353" y="121922"/>
              </a:lnTo>
              <a:lnTo>
                <a:pt x="1779441" y="108342"/>
              </a:lnTo>
              <a:lnTo>
                <a:pt x="1755833" y="99988"/>
              </a:lnTo>
              <a:lnTo>
                <a:pt x="1728470" y="97142"/>
              </a:lnTo>
              <a:close/>
            </a:path>
            <a:path w="1861820" h="467994">
              <a:moveTo>
                <a:pt x="1861731" y="323062"/>
              </a:moveTo>
              <a:lnTo>
                <a:pt x="1811629" y="323062"/>
              </a:lnTo>
              <a:lnTo>
                <a:pt x="1811609" y="357200"/>
              </a:lnTo>
              <a:lnTo>
                <a:pt x="1811489" y="358597"/>
              </a:lnTo>
              <a:lnTo>
                <a:pt x="1811426" y="359752"/>
              </a:lnTo>
              <a:lnTo>
                <a:pt x="1861642" y="359752"/>
              </a:lnTo>
              <a:lnTo>
                <a:pt x="1861731" y="323062"/>
              </a:lnTo>
              <a:close/>
            </a:path>
            <a:path w="1861820" h="467994">
              <a:moveTo>
                <a:pt x="1861731" y="141935"/>
              </a:moveTo>
              <a:lnTo>
                <a:pt x="1740001" y="141935"/>
              </a:lnTo>
              <a:lnTo>
                <a:pt x="1768767" y="149077"/>
              </a:lnTo>
              <a:lnTo>
                <a:pt x="1790533" y="168448"/>
              </a:lnTo>
              <a:lnTo>
                <a:pt x="1804315" y="196970"/>
              </a:lnTo>
              <a:lnTo>
                <a:pt x="1809127" y="231546"/>
              </a:lnTo>
              <a:lnTo>
                <a:pt x="1804384" y="265927"/>
              </a:lnTo>
              <a:lnTo>
                <a:pt x="1790719" y="294476"/>
              </a:lnTo>
              <a:lnTo>
                <a:pt x="1768976" y="313969"/>
              </a:lnTo>
              <a:lnTo>
                <a:pt x="1740001" y="321183"/>
              </a:lnTo>
              <a:lnTo>
                <a:pt x="1861731" y="321183"/>
              </a:lnTo>
              <a:lnTo>
                <a:pt x="1861731" y="141935"/>
              </a:lnTo>
              <a:close/>
            </a:path>
            <a:path w="1861820" h="467994">
              <a:moveTo>
                <a:pt x="1861731" y="103212"/>
              </a:moveTo>
              <a:lnTo>
                <a:pt x="1811629" y="103212"/>
              </a:lnTo>
              <a:lnTo>
                <a:pt x="1811629" y="140449"/>
              </a:lnTo>
              <a:lnTo>
                <a:pt x="1861731" y="140449"/>
              </a:lnTo>
              <a:lnTo>
                <a:pt x="1861731" y="103212"/>
              </a:lnTo>
              <a:close/>
            </a:path>
          </a:pathLst>
        </a:custGeom>
        <a:solidFill>
          <a:srgbClr val="2800FF"/>
        </a:solidFill>
      </xdr:spPr>
      <xdr:txBody>
        <a:bodyPr wrap="square" lIns="0" tIns="0" rIns="0" bIns="0" rtlCol="0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9</xdr:col>
      <xdr:colOff>625475</xdr:colOff>
      <xdr:row>23</xdr:row>
      <xdr:rowOff>120650</xdr:rowOff>
    </xdr:from>
    <xdr:to>
      <xdr:col>20</xdr:col>
      <xdr:colOff>305243</xdr:colOff>
      <xdr:row>58</xdr:row>
      <xdr:rowOff>54449</xdr:rowOff>
    </xdr:to>
    <xdr:pic>
      <xdr:nvPicPr>
        <xdr:cNvPr id="3" name="object 3">
          <a:extLst>
            <a:ext uri="{FF2B5EF4-FFF2-40B4-BE49-F238E27FC236}">
              <a16:creationId xmlns:a16="http://schemas.microsoft.com/office/drawing/2014/main" id="{D58605CF-02F9-D9F8-FBA7-40381238DA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83475" y="3778250"/>
          <a:ext cx="8061768" cy="5490049"/>
        </a:xfrm>
        <a:prstGeom prst="rect">
          <a:avLst/>
        </a:prstGeom>
      </xdr:spPr>
    </xdr:pic>
    <xdr:clientData/>
  </xdr:twoCellAnchor>
  <xdr:twoCellAnchor>
    <xdr:from>
      <xdr:col>1</xdr:col>
      <xdr:colOff>619125</xdr:colOff>
      <xdr:row>25</xdr:row>
      <xdr:rowOff>85725</xdr:rowOff>
    </xdr:from>
    <xdr:to>
      <xdr:col>9</xdr:col>
      <xdr:colOff>476000</xdr:colOff>
      <xdr:row>33</xdr:row>
      <xdr:rowOff>98127</xdr:rowOff>
    </xdr:to>
    <xdr:sp macro="" textlink="">
      <xdr:nvSpPr>
        <xdr:cNvPr id="4" name="object 4">
          <a:extLst>
            <a:ext uri="{FF2B5EF4-FFF2-40B4-BE49-F238E27FC236}">
              <a16:creationId xmlns:a16="http://schemas.microsoft.com/office/drawing/2014/main" id="{7F77A22C-213D-C741-FC83-7FD622A3E072}"/>
            </a:ext>
          </a:extLst>
        </xdr:cNvPr>
        <xdr:cNvSpPr txBox="1">
          <a:spLocks noGrp="1"/>
        </xdr:cNvSpPr>
      </xdr:nvSpPr>
      <xdr:spPr>
        <a:xfrm>
          <a:off x="1381125" y="4060825"/>
          <a:ext cx="5952875" cy="1282402"/>
        </a:xfrm>
        <a:prstGeom prst="rect">
          <a:avLst/>
        </a:prstGeom>
      </xdr:spPr>
      <xdr:txBody>
        <a:bodyPr vert="horz" wrap="square" lIns="0" tIns="127000" rIns="0" bIns="0" rtlCol="0">
          <a:spAutoFit/>
        </a:bodyPr>
        <a:lstStyle>
          <a:lvl1pPr>
            <a:defRPr sz="2000" b="1" i="0">
              <a:solidFill>
                <a:srgbClr val="2800FF"/>
              </a:solidFill>
              <a:latin typeface="Arial"/>
              <a:ea typeface="+mj-ea"/>
              <a:cs typeface="Arial"/>
            </a:defRPr>
          </a:lvl1pPr>
        </a:lstStyle>
        <a:p>
          <a:pPr marL="12700" marR="5080">
            <a:lnSpc>
              <a:spcPts val="4500"/>
            </a:lnSpc>
            <a:spcBef>
              <a:spcPts val="1000"/>
            </a:spcBef>
          </a:pP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Financial Results </a:t>
          </a:r>
          <a:br>
            <a:rPr lang="es-ES" sz="4500" b="0" spc="190">
              <a:solidFill>
                <a:srgbClr val="000000"/>
              </a:solidFill>
              <a:latin typeface="Tahoma"/>
              <a:cs typeface="Tahoma"/>
            </a:rPr>
          </a:b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3Q-2025</a:t>
          </a:r>
          <a:endParaRPr sz="4500">
            <a:latin typeface="Tahoma"/>
            <a:cs typeface="Tahom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455480</xdr:colOff>
      <xdr:row>13</xdr:row>
      <xdr:rowOff>123825</xdr:rowOff>
    </xdr:from>
    <xdr:to>
      <xdr:col>20</xdr:col>
      <xdr:colOff>37650</xdr:colOff>
      <xdr:row>16</xdr:row>
      <xdr:rowOff>102870</xdr:rowOff>
    </xdr:to>
    <xdr:sp macro="" textlink="">
      <xdr:nvSpPr>
        <xdr:cNvPr id="2" name="object 2">
          <a:extLst>
            <a:ext uri="{FF2B5EF4-FFF2-40B4-BE49-F238E27FC236}">
              <a16:creationId xmlns:a16="http://schemas.microsoft.com/office/drawing/2014/main" id="{C01622E4-B994-4803-80CC-A836447C6662}"/>
            </a:ext>
          </a:extLst>
        </xdr:cNvPr>
        <xdr:cNvSpPr/>
      </xdr:nvSpPr>
      <xdr:spPr>
        <a:xfrm>
          <a:off x="13409480" y="2193925"/>
          <a:ext cx="1868170" cy="455295"/>
        </a:xfrm>
        <a:custGeom>
          <a:avLst/>
          <a:gdLst/>
          <a:ahLst/>
          <a:cxnLst/>
          <a:rect l="l" t="t" r="r" b="b"/>
          <a:pathLst>
            <a:path w="1861820" h="467994">
              <a:moveTo>
                <a:pt x="426212" y="97713"/>
              </a:moveTo>
              <a:lnTo>
                <a:pt x="383220" y="104576"/>
              </a:lnTo>
              <a:lnTo>
                <a:pt x="347801" y="123662"/>
              </a:lnTo>
              <a:lnTo>
                <a:pt x="321093" y="152720"/>
              </a:lnTo>
              <a:lnTo>
                <a:pt x="304233" y="189500"/>
              </a:lnTo>
              <a:lnTo>
                <a:pt x="298361" y="231749"/>
              </a:lnTo>
              <a:lnTo>
                <a:pt x="304233" y="274005"/>
              </a:lnTo>
              <a:lnTo>
                <a:pt x="321093" y="310788"/>
              </a:lnTo>
              <a:lnTo>
                <a:pt x="347801" y="339849"/>
              </a:lnTo>
              <a:lnTo>
                <a:pt x="383220" y="358935"/>
              </a:lnTo>
              <a:lnTo>
                <a:pt x="426212" y="365798"/>
              </a:lnTo>
              <a:lnTo>
                <a:pt x="469204" y="358935"/>
              </a:lnTo>
              <a:lnTo>
                <a:pt x="504626" y="339849"/>
              </a:lnTo>
              <a:lnTo>
                <a:pt x="523897" y="318884"/>
              </a:lnTo>
              <a:lnTo>
                <a:pt x="426212" y="318884"/>
              </a:lnTo>
              <a:lnTo>
                <a:pt x="394740" y="311795"/>
              </a:lnTo>
              <a:lnTo>
                <a:pt x="371243" y="292719"/>
              </a:lnTo>
              <a:lnTo>
                <a:pt x="356542" y="264941"/>
              </a:lnTo>
              <a:lnTo>
                <a:pt x="351459" y="231749"/>
              </a:lnTo>
              <a:lnTo>
                <a:pt x="352708" y="214254"/>
              </a:lnTo>
              <a:lnTo>
                <a:pt x="371043" y="169887"/>
              </a:lnTo>
              <a:lnTo>
                <a:pt x="409689" y="146183"/>
              </a:lnTo>
              <a:lnTo>
                <a:pt x="426212" y="144627"/>
              </a:lnTo>
              <a:lnTo>
                <a:pt x="523899" y="144627"/>
              </a:lnTo>
              <a:lnTo>
                <a:pt x="504626" y="123662"/>
              </a:lnTo>
              <a:lnTo>
                <a:pt x="469204" y="104576"/>
              </a:lnTo>
              <a:lnTo>
                <a:pt x="426212" y="97713"/>
              </a:lnTo>
              <a:close/>
            </a:path>
            <a:path w="1861820" h="467994">
              <a:moveTo>
                <a:pt x="523899" y="144627"/>
              </a:moveTo>
              <a:lnTo>
                <a:pt x="426212" y="144627"/>
              </a:lnTo>
              <a:lnTo>
                <a:pt x="442726" y="146183"/>
              </a:lnTo>
              <a:lnTo>
                <a:pt x="457403" y="150880"/>
              </a:lnTo>
              <a:lnTo>
                <a:pt x="489659" y="183325"/>
              </a:lnTo>
              <a:lnTo>
                <a:pt x="500964" y="231749"/>
              </a:lnTo>
              <a:lnTo>
                <a:pt x="495881" y="264941"/>
              </a:lnTo>
              <a:lnTo>
                <a:pt x="481180" y="292719"/>
              </a:lnTo>
              <a:lnTo>
                <a:pt x="457683" y="311795"/>
              </a:lnTo>
              <a:lnTo>
                <a:pt x="426212" y="318884"/>
              </a:lnTo>
              <a:lnTo>
                <a:pt x="523897" y="318884"/>
              </a:lnTo>
              <a:lnTo>
                <a:pt x="531338" y="310788"/>
              </a:lnTo>
              <a:lnTo>
                <a:pt x="548201" y="274005"/>
              </a:lnTo>
              <a:lnTo>
                <a:pt x="554075" y="231749"/>
              </a:lnTo>
              <a:lnTo>
                <a:pt x="548201" y="189500"/>
              </a:lnTo>
              <a:lnTo>
                <a:pt x="531338" y="152720"/>
              </a:lnTo>
              <a:lnTo>
                <a:pt x="523899" y="144627"/>
              </a:lnTo>
              <a:close/>
            </a:path>
            <a:path w="1861820" h="467994">
              <a:moveTo>
                <a:pt x="989063" y="103670"/>
              </a:moveTo>
              <a:lnTo>
                <a:pt x="910767" y="103670"/>
              </a:lnTo>
              <a:lnTo>
                <a:pt x="910767" y="148844"/>
              </a:lnTo>
              <a:lnTo>
                <a:pt x="962698" y="148844"/>
              </a:lnTo>
              <a:lnTo>
                <a:pt x="962698" y="360083"/>
              </a:lnTo>
              <a:lnTo>
                <a:pt x="1014818" y="360083"/>
              </a:lnTo>
              <a:lnTo>
                <a:pt x="1014818" y="129413"/>
              </a:lnTo>
              <a:lnTo>
                <a:pt x="1012794" y="119395"/>
              </a:lnTo>
              <a:lnTo>
                <a:pt x="1007275" y="111212"/>
              </a:lnTo>
              <a:lnTo>
                <a:pt x="999088" y="105693"/>
              </a:lnTo>
              <a:lnTo>
                <a:pt x="989063" y="103670"/>
              </a:lnTo>
              <a:close/>
            </a:path>
            <a:path w="1861820" h="467994">
              <a:moveTo>
                <a:pt x="1114552" y="287134"/>
              </a:moveTo>
              <a:lnTo>
                <a:pt x="1081189" y="317004"/>
              </a:lnTo>
              <a:lnTo>
                <a:pt x="1102534" y="337305"/>
              </a:lnTo>
              <a:lnTo>
                <a:pt x="1129852" y="352844"/>
              </a:lnTo>
              <a:lnTo>
                <a:pt x="1162956" y="362781"/>
              </a:lnTo>
              <a:lnTo>
                <a:pt x="1201661" y="366280"/>
              </a:lnTo>
              <a:lnTo>
                <a:pt x="1248930" y="360572"/>
              </a:lnTo>
              <a:lnTo>
                <a:pt x="1284485" y="344131"/>
              </a:lnTo>
              <a:lnTo>
                <a:pt x="1300899" y="324967"/>
              </a:lnTo>
              <a:lnTo>
                <a:pt x="1202664" y="324967"/>
              </a:lnTo>
              <a:lnTo>
                <a:pt x="1175877" y="322486"/>
              </a:lnTo>
              <a:lnTo>
                <a:pt x="1152636" y="315199"/>
              </a:lnTo>
              <a:lnTo>
                <a:pt x="1132380" y="303338"/>
              </a:lnTo>
              <a:lnTo>
                <a:pt x="1114552" y="287134"/>
              </a:lnTo>
              <a:close/>
            </a:path>
            <a:path w="1861820" h="467994">
              <a:moveTo>
                <a:pt x="1205153" y="97472"/>
              </a:moveTo>
              <a:lnTo>
                <a:pt x="1160313" y="102644"/>
              </a:lnTo>
              <a:lnTo>
                <a:pt x="1125745" y="117944"/>
              </a:lnTo>
              <a:lnTo>
                <a:pt x="1103500" y="143046"/>
              </a:lnTo>
              <a:lnTo>
                <a:pt x="1095629" y="177622"/>
              </a:lnTo>
              <a:lnTo>
                <a:pt x="1103337" y="210478"/>
              </a:lnTo>
              <a:lnTo>
                <a:pt x="1123319" y="231760"/>
              </a:lnTo>
              <a:lnTo>
                <a:pt x="1150862" y="244268"/>
              </a:lnTo>
              <a:lnTo>
                <a:pt x="1181252" y="250799"/>
              </a:lnTo>
              <a:lnTo>
                <a:pt x="1222070" y="257263"/>
              </a:lnTo>
              <a:lnTo>
                <a:pt x="1237458" y="260271"/>
              </a:lnTo>
              <a:lnTo>
                <a:pt x="1249951" y="265609"/>
              </a:lnTo>
              <a:lnTo>
                <a:pt x="1258337" y="274492"/>
              </a:lnTo>
              <a:lnTo>
                <a:pt x="1261402" y="288137"/>
              </a:lnTo>
              <a:lnTo>
                <a:pt x="1257123" y="304602"/>
              </a:lnTo>
              <a:lnTo>
                <a:pt x="1245096" y="316072"/>
              </a:lnTo>
              <a:lnTo>
                <a:pt x="1226538" y="322783"/>
              </a:lnTo>
              <a:lnTo>
                <a:pt x="1202664" y="324967"/>
              </a:lnTo>
              <a:lnTo>
                <a:pt x="1300899" y="324967"/>
              </a:lnTo>
              <a:lnTo>
                <a:pt x="1306879" y="317985"/>
              </a:lnTo>
              <a:lnTo>
                <a:pt x="1314665" y="283159"/>
              </a:lnTo>
              <a:lnTo>
                <a:pt x="1307027" y="250380"/>
              </a:lnTo>
              <a:lnTo>
                <a:pt x="1287160" y="229268"/>
              </a:lnTo>
              <a:lnTo>
                <a:pt x="1259641" y="216931"/>
              </a:lnTo>
              <a:lnTo>
                <a:pt x="1229042" y="210477"/>
              </a:lnTo>
              <a:lnTo>
                <a:pt x="1188224" y="204000"/>
              </a:lnTo>
              <a:lnTo>
                <a:pt x="1173045" y="200999"/>
              </a:lnTo>
              <a:lnTo>
                <a:pt x="1160529" y="195665"/>
              </a:lnTo>
              <a:lnTo>
                <a:pt x="1152027" y="186783"/>
              </a:lnTo>
              <a:lnTo>
                <a:pt x="1148892" y="173139"/>
              </a:lnTo>
              <a:lnTo>
                <a:pt x="1152401" y="158320"/>
              </a:lnTo>
              <a:lnTo>
                <a:pt x="1162772" y="147561"/>
              </a:lnTo>
              <a:lnTo>
                <a:pt x="1179769" y="141002"/>
              </a:lnTo>
              <a:lnTo>
                <a:pt x="1203159" y="138785"/>
              </a:lnTo>
              <a:lnTo>
                <a:pt x="1309734" y="138785"/>
              </a:lnTo>
              <a:lnTo>
                <a:pt x="1310678" y="137795"/>
              </a:lnTo>
              <a:lnTo>
                <a:pt x="1291041" y="120784"/>
              </a:lnTo>
              <a:lnTo>
                <a:pt x="1267064" y="108113"/>
              </a:lnTo>
              <a:lnTo>
                <a:pt x="1238513" y="100202"/>
              </a:lnTo>
              <a:lnTo>
                <a:pt x="1205153" y="97472"/>
              </a:lnTo>
              <a:close/>
            </a:path>
            <a:path w="1861820" h="467994">
              <a:moveTo>
                <a:pt x="1309734" y="138785"/>
              </a:moveTo>
              <a:lnTo>
                <a:pt x="1203159" y="138785"/>
              </a:lnTo>
              <a:lnTo>
                <a:pt x="1230336" y="141439"/>
              </a:lnTo>
              <a:lnTo>
                <a:pt x="1251819" y="148436"/>
              </a:lnTo>
              <a:lnTo>
                <a:pt x="1268264" y="158325"/>
              </a:lnTo>
              <a:lnTo>
                <a:pt x="1280325" y="169659"/>
              </a:lnTo>
              <a:lnTo>
                <a:pt x="1309734" y="138785"/>
              </a:lnTo>
              <a:close/>
            </a:path>
            <a:path w="1861820" h="467994">
              <a:moveTo>
                <a:pt x="980160" y="0"/>
              </a:moveTo>
              <a:lnTo>
                <a:pt x="968291" y="2396"/>
              </a:lnTo>
              <a:lnTo>
                <a:pt x="958599" y="8931"/>
              </a:lnTo>
              <a:lnTo>
                <a:pt x="952064" y="18623"/>
              </a:lnTo>
              <a:lnTo>
                <a:pt x="949667" y="30492"/>
              </a:lnTo>
              <a:lnTo>
                <a:pt x="952064" y="42361"/>
              </a:lnTo>
              <a:lnTo>
                <a:pt x="958599" y="52054"/>
              </a:lnTo>
              <a:lnTo>
                <a:pt x="968291" y="58589"/>
              </a:lnTo>
              <a:lnTo>
                <a:pt x="980160" y="60985"/>
              </a:lnTo>
              <a:lnTo>
                <a:pt x="992029" y="58589"/>
              </a:lnTo>
              <a:lnTo>
                <a:pt x="1001722" y="52054"/>
              </a:lnTo>
              <a:lnTo>
                <a:pt x="1008256" y="42361"/>
              </a:lnTo>
              <a:lnTo>
                <a:pt x="1010653" y="30492"/>
              </a:lnTo>
              <a:lnTo>
                <a:pt x="1008256" y="18623"/>
              </a:lnTo>
              <a:lnTo>
                <a:pt x="1001722" y="8931"/>
              </a:lnTo>
              <a:lnTo>
                <a:pt x="992029" y="2396"/>
              </a:lnTo>
              <a:lnTo>
                <a:pt x="980160" y="0"/>
              </a:lnTo>
              <a:close/>
            </a:path>
            <a:path w="1861820" h="467994">
              <a:moveTo>
                <a:pt x="1464170" y="148793"/>
              </a:moveTo>
              <a:lnTo>
                <a:pt x="1414246" y="148793"/>
              </a:lnTo>
              <a:lnTo>
                <a:pt x="1414246" y="270383"/>
              </a:lnTo>
              <a:lnTo>
                <a:pt x="1420916" y="311026"/>
              </a:lnTo>
              <a:lnTo>
                <a:pt x="1439926" y="341241"/>
              </a:lnTo>
              <a:lnTo>
                <a:pt x="1469774" y="360070"/>
              </a:lnTo>
              <a:lnTo>
                <a:pt x="1508963" y="366560"/>
              </a:lnTo>
              <a:lnTo>
                <a:pt x="1530564" y="364745"/>
              </a:lnTo>
              <a:lnTo>
                <a:pt x="1549817" y="359724"/>
              </a:lnTo>
              <a:lnTo>
                <a:pt x="1566800" y="352126"/>
              </a:lnTo>
              <a:lnTo>
                <a:pt x="1581594" y="342582"/>
              </a:lnTo>
              <a:lnTo>
                <a:pt x="1565117" y="318960"/>
              </a:lnTo>
              <a:lnTo>
                <a:pt x="1508963" y="318960"/>
              </a:lnTo>
              <a:lnTo>
                <a:pt x="1489464" y="315498"/>
              </a:lnTo>
              <a:lnTo>
                <a:pt x="1475455" y="305114"/>
              </a:lnTo>
              <a:lnTo>
                <a:pt x="1467002" y="287810"/>
              </a:lnTo>
              <a:lnTo>
                <a:pt x="1464170" y="263588"/>
              </a:lnTo>
              <a:lnTo>
                <a:pt x="1464170" y="148793"/>
              </a:lnTo>
              <a:close/>
            </a:path>
            <a:path w="1861820" h="467994">
              <a:moveTo>
                <a:pt x="1554149" y="303237"/>
              </a:moveTo>
              <a:lnTo>
                <a:pt x="1546112" y="309182"/>
              </a:lnTo>
              <a:lnTo>
                <a:pt x="1535075" y="314199"/>
              </a:lnTo>
              <a:lnTo>
                <a:pt x="1522279" y="317666"/>
              </a:lnTo>
              <a:lnTo>
                <a:pt x="1508963" y="318960"/>
              </a:lnTo>
              <a:lnTo>
                <a:pt x="1565117" y="318960"/>
              </a:lnTo>
              <a:lnTo>
                <a:pt x="1554149" y="303237"/>
              </a:lnTo>
              <a:close/>
            </a:path>
            <a:path w="1861820" h="467994">
              <a:moveTo>
                <a:pt x="1563776" y="103619"/>
              </a:moveTo>
              <a:lnTo>
                <a:pt x="1350302" y="103619"/>
              </a:lnTo>
              <a:lnTo>
                <a:pt x="1350302" y="148793"/>
              </a:lnTo>
              <a:lnTo>
                <a:pt x="1563776" y="148793"/>
              </a:lnTo>
              <a:lnTo>
                <a:pt x="1563776" y="103619"/>
              </a:lnTo>
              <a:close/>
            </a:path>
            <a:path w="1861820" h="467994">
              <a:moveTo>
                <a:pt x="1464170" y="28105"/>
              </a:moveTo>
              <a:lnTo>
                <a:pt x="1414348" y="28105"/>
              </a:lnTo>
              <a:lnTo>
                <a:pt x="1414246" y="87503"/>
              </a:lnTo>
              <a:lnTo>
                <a:pt x="1413687" y="96481"/>
              </a:lnTo>
              <a:lnTo>
                <a:pt x="1406296" y="103619"/>
              </a:lnTo>
              <a:lnTo>
                <a:pt x="1464170" y="103619"/>
              </a:lnTo>
              <a:lnTo>
                <a:pt x="1464170" y="28105"/>
              </a:lnTo>
              <a:close/>
            </a:path>
            <a:path w="1861820" h="467994">
              <a:moveTo>
                <a:pt x="658710" y="389293"/>
              </a:moveTo>
              <a:lnTo>
                <a:pt x="614705" y="413016"/>
              </a:lnTo>
              <a:lnTo>
                <a:pt x="632107" y="436448"/>
              </a:lnTo>
              <a:lnTo>
                <a:pt x="656501" y="453697"/>
              </a:lnTo>
              <a:lnTo>
                <a:pt x="687371" y="464351"/>
              </a:lnTo>
              <a:lnTo>
                <a:pt x="724204" y="467995"/>
              </a:lnTo>
              <a:lnTo>
                <a:pt x="773860" y="459916"/>
              </a:lnTo>
              <a:lnTo>
                <a:pt x="811842" y="437138"/>
              </a:lnTo>
              <a:lnTo>
                <a:pt x="819378" y="426186"/>
              </a:lnTo>
              <a:lnTo>
                <a:pt x="724700" y="426186"/>
              </a:lnTo>
              <a:lnTo>
                <a:pt x="701275" y="423817"/>
              </a:lnTo>
              <a:lnTo>
                <a:pt x="682309" y="416793"/>
              </a:lnTo>
              <a:lnTo>
                <a:pt x="668041" y="405242"/>
              </a:lnTo>
              <a:lnTo>
                <a:pt x="658710" y="389293"/>
              </a:lnTo>
              <a:close/>
            </a:path>
            <a:path w="1861820" h="467994">
              <a:moveTo>
                <a:pt x="844664" y="323405"/>
              </a:moveTo>
              <a:lnTo>
                <a:pt x="794562" y="323405"/>
              </a:lnTo>
              <a:lnTo>
                <a:pt x="794562" y="356628"/>
              </a:lnTo>
              <a:lnTo>
                <a:pt x="789601" y="385129"/>
              </a:lnTo>
              <a:lnTo>
                <a:pt x="776338" y="407081"/>
              </a:lnTo>
              <a:lnTo>
                <a:pt x="754722" y="421195"/>
              </a:lnTo>
              <a:lnTo>
                <a:pt x="724700" y="426186"/>
              </a:lnTo>
              <a:lnTo>
                <a:pt x="819378" y="426186"/>
              </a:lnTo>
              <a:lnTo>
                <a:pt x="836120" y="401852"/>
              </a:lnTo>
              <a:lnTo>
                <a:pt x="844592" y="356628"/>
              </a:lnTo>
              <a:lnTo>
                <a:pt x="844664" y="323405"/>
              </a:lnTo>
              <a:close/>
            </a:path>
            <a:path w="1861820" h="467994">
              <a:moveTo>
                <a:pt x="711403" y="97472"/>
              </a:moveTo>
              <a:lnTo>
                <a:pt x="664985" y="108046"/>
              </a:lnTo>
              <a:lnTo>
                <a:pt x="629794" y="136985"/>
              </a:lnTo>
              <a:lnTo>
                <a:pt x="607474" y="180111"/>
              </a:lnTo>
              <a:lnTo>
                <a:pt x="599668" y="233248"/>
              </a:lnTo>
              <a:lnTo>
                <a:pt x="607404" y="286023"/>
              </a:lnTo>
              <a:lnTo>
                <a:pt x="629608" y="328355"/>
              </a:lnTo>
              <a:lnTo>
                <a:pt x="664776" y="356499"/>
              </a:lnTo>
              <a:lnTo>
                <a:pt x="711403" y="366712"/>
              </a:lnTo>
              <a:lnTo>
                <a:pt x="737428" y="364146"/>
              </a:lnTo>
              <a:lnTo>
                <a:pt x="760702" y="356247"/>
              </a:lnTo>
              <a:lnTo>
                <a:pt x="780088" y="342773"/>
              </a:lnTo>
              <a:lnTo>
                <a:pt x="794562" y="323405"/>
              </a:lnTo>
              <a:lnTo>
                <a:pt x="844664" y="323405"/>
              </a:lnTo>
              <a:lnTo>
                <a:pt x="844664" y="321525"/>
              </a:lnTo>
              <a:lnTo>
                <a:pt x="722934" y="321525"/>
              </a:lnTo>
              <a:lnTo>
                <a:pt x="693579" y="314163"/>
              </a:lnTo>
              <a:lnTo>
                <a:pt x="671507" y="294381"/>
              </a:lnTo>
              <a:lnTo>
                <a:pt x="657610" y="265638"/>
              </a:lnTo>
              <a:lnTo>
                <a:pt x="652780" y="231394"/>
              </a:lnTo>
              <a:lnTo>
                <a:pt x="657682" y="197308"/>
              </a:lnTo>
              <a:lnTo>
                <a:pt x="671698" y="168914"/>
              </a:lnTo>
              <a:lnTo>
                <a:pt x="693794" y="149481"/>
              </a:lnTo>
              <a:lnTo>
                <a:pt x="722934" y="142278"/>
              </a:lnTo>
              <a:lnTo>
                <a:pt x="844664" y="142278"/>
              </a:lnTo>
              <a:lnTo>
                <a:pt x="844664" y="140779"/>
              </a:lnTo>
              <a:lnTo>
                <a:pt x="794562" y="140779"/>
              </a:lnTo>
              <a:lnTo>
                <a:pt x="781286" y="122252"/>
              </a:lnTo>
              <a:lnTo>
                <a:pt x="762374" y="108672"/>
              </a:lnTo>
              <a:lnTo>
                <a:pt x="738766" y="100319"/>
              </a:lnTo>
              <a:lnTo>
                <a:pt x="711403" y="97472"/>
              </a:lnTo>
              <a:close/>
            </a:path>
            <a:path w="1861820" h="467994">
              <a:moveTo>
                <a:pt x="844664" y="142278"/>
              </a:moveTo>
              <a:lnTo>
                <a:pt x="722934" y="142278"/>
              </a:lnTo>
              <a:lnTo>
                <a:pt x="751695" y="149420"/>
              </a:lnTo>
              <a:lnTo>
                <a:pt x="773461" y="168790"/>
              </a:lnTo>
              <a:lnTo>
                <a:pt x="787246" y="197308"/>
              </a:lnTo>
              <a:lnTo>
                <a:pt x="792060" y="231889"/>
              </a:lnTo>
              <a:lnTo>
                <a:pt x="787317" y="266265"/>
              </a:lnTo>
              <a:lnTo>
                <a:pt x="773652" y="294814"/>
              </a:lnTo>
              <a:lnTo>
                <a:pt x="751909" y="314310"/>
              </a:lnTo>
              <a:lnTo>
                <a:pt x="722934" y="321525"/>
              </a:lnTo>
              <a:lnTo>
                <a:pt x="844664" y="321525"/>
              </a:lnTo>
              <a:lnTo>
                <a:pt x="844664" y="142278"/>
              </a:lnTo>
              <a:close/>
            </a:path>
            <a:path w="1861820" h="467994">
              <a:moveTo>
                <a:pt x="844664" y="103555"/>
              </a:moveTo>
              <a:lnTo>
                <a:pt x="794562" y="103555"/>
              </a:lnTo>
              <a:lnTo>
                <a:pt x="794562" y="140779"/>
              </a:lnTo>
              <a:lnTo>
                <a:pt x="844664" y="140779"/>
              </a:lnTo>
              <a:lnTo>
                <a:pt x="844664" y="103555"/>
              </a:lnTo>
              <a:close/>
            </a:path>
            <a:path w="1861820" h="467994">
              <a:moveTo>
                <a:pt x="86906" y="17805"/>
              </a:moveTo>
              <a:lnTo>
                <a:pt x="0" y="17805"/>
              </a:lnTo>
              <a:lnTo>
                <a:pt x="0" y="62001"/>
              </a:lnTo>
              <a:lnTo>
                <a:pt x="65074" y="62001"/>
              </a:lnTo>
              <a:lnTo>
                <a:pt x="65074" y="263906"/>
              </a:lnTo>
              <a:lnTo>
                <a:pt x="71746" y="304549"/>
              </a:lnTo>
              <a:lnTo>
                <a:pt x="90760" y="334764"/>
              </a:lnTo>
              <a:lnTo>
                <a:pt x="120613" y="353593"/>
              </a:lnTo>
              <a:lnTo>
                <a:pt x="159804" y="360083"/>
              </a:lnTo>
              <a:lnTo>
                <a:pt x="271703" y="360083"/>
              </a:lnTo>
              <a:lnTo>
                <a:pt x="271703" y="312483"/>
              </a:lnTo>
              <a:lnTo>
                <a:pt x="159804" y="312483"/>
              </a:lnTo>
              <a:lnTo>
                <a:pt x="140396" y="309023"/>
              </a:lnTo>
              <a:lnTo>
                <a:pt x="126588" y="298642"/>
              </a:lnTo>
              <a:lnTo>
                <a:pt x="118336" y="281338"/>
              </a:lnTo>
              <a:lnTo>
                <a:pt x="115595" y="257111"/>
              </a:lnTo>
              <a:lnTo>
                <a:pt x="115595" y="46494"/>
              </a:lnTo>
              <a:lnTo>
                <a:pt x="113341" y="35325"/>
              </a:lnTo>
              <a:lnTo>
                <a:pt x="107194" y="26206"/>
              </a:lnTo>
              <a:lnTo>
                <a:pt x="98075" y="20059"/>
              </a:lnTo>
              <a:lnTo>
                <a:pt x="86906" y="17805"/>
              </a:lnTo>
              <a:close/>
            </a:path>
            <a:path w="1861820" h="467994">
              <a:moveTo>
                <a:pt x="1728470" y="97142"/>
              </a:moveTo>
              <a:lnTo>
                <a:pt x="1682052" y="107716"/>
              </a:lnTo>
              <a:lnTo>
                <a:pt x="1646861" y="136653"/>
              </a:lnTo>
              <a:lnTo>
                <a:pt x="1624540" y="179775"/>
              </a:lnTo>
              <a:lnTo>
                <a:pt x="1616735" y="232905"/>
              </a:lnTo>
              <a:lnTo>
                <a:pt x="1624471" y="285682"/>
              </a:lnTo>
              <a:lnTo>
                <a:pt x="1646675" y="328018"/>
              </a:lnTo>
              <a:lnTo>
                <a:pt x="1681843" y="356167"/>
              </a:lnTo>
              <a:lnTo>
                <a:pt x="1728470" y="366382"/>
              </a:lnTo>
              <a:lnTo>
                <a:pt x="1754495" y="363814"/>
              </a:lnTo>
              <a:lnTo>
                <a:pt x="1777750" y="355923"/>
              </a:lnTo>
              <a:lnTo>
                <a:pt x="1797155" y="342432"/>
              </a:lnTo>
              <a:lnTo>
                <a:pt x="1811629" y="323062"/>
              </a:lnTo>
              <a:lnTo>
                <a:pt x="1861731" y="323062"/>
              </a:lnTo>
              <a:lnTo>
                <a:pt x="1861731" y="321183"/>
              </a:lnTo>
              <a:lnTo>
                <a:pt x="1740001" y="321183"/>
              </a:lnTo>
              <a:lnTo>
                <a:pt x="1710646" y="313820"/>
              </a:lnTo>
              <a:lnTo>
                <a:pt x="1688574" y="294038"/>
              </a:lnTo>
              <a:lnTo>
                <a:pt x="1674677" y="265295"/>
              </a:lnTo>
              <a:lnTo>
                <a:pt x="1669846" y="231051"/>
              </a:lnTo>
              <a:lnTo>
                <a:pt x="1674751" y="196965"/>
              </a:lnTo>
              <a:lnTo>
                <a:pt x="1688765" y="168576"/>
              </a:lnTo>
              <a:lnTo>
                <a:pt x="1710860" y="149140"/>
              </a:lnTo>
              <a:lnTo>
                <a:pt x="1740001" y="141935"/>
              </a:lnTo>
              <a:lnTo>
                <a:pt x="1861731" y="141935"/>
              </a:lnTo>
              <a:lnTo>
                <a:pt x="1861731" y="140449"/>
              </a:lnTo>
              <a:lnTo>
                <a:pt x="1811629" y="140449"/>
              </a:lnTo>
              <a:lnTo>
                <a:pt x="1798353" y="121922"/>
              </a:lnTo>
              <a:lnTo>
                <a:pt x="1779441" y="108342"/>
              </a:lnTo>
              <a:lnTo>
                <a:pt x="1755833" y="99988"/>
              </a:lnTo>
              <a:lnTo>
                <a:pt x="1728470" y="97142"/>
              </a:lnTo>
              <a:close/>
            </a:path>
            <a:path w="1861820" h="467994">
              <a:moveTo>
                <a:pt x="1861731" y="323062"/>
              </a:moveTo>
              <a:lnTo>
                <a:pt x="1811629" y="323062"/>
              </a:lnTo>
              <a:lnTo>
                <a:pt x="1811609" y="357200"/>
              </a:lnTo>
              <a:lnTo>
                <a:pt x="1811489" y="358597"/>
              </a:lnTo>
              <a:lnTo>
                <a:pt x="1811426" y="359752"/>
              </a:lnTo>
              <a:lnTo>
                <a:pt x="1861642" y="359752"/>
              </a:lnTo>
              <a:lnTo>
                <a:pt x="1861731" y="323062"/>
              </a:lnTo>
              <a:close/>
            </a:path>
            <a:path w="1861820" h="467994">
              <a:moveTo>
                <a:pt x="1861731" y="141935"/>
              </a:moveTo>
              <a:lnTo>
                <a:pt x="1740001" y="141935"/>
              </a:lnTo>
              <a:lnTo>
                <a:pt x="1768767" y="149077"/>
              </a:lnTo>
              <a:lnTo>
                <a:pt x="1790533" y="168448"/>
              </a:lnTo>
              <a:lnTo>
                <a:pt x="1804315" y="196970"/>
              </a:lnTo>
              <a:lnTo>
                <a:pt x="1809127" y="231546"/>
              </a:lnTo>
              <a:lnTo>
                <a:pt x="1804384" y="265927"/>
              </a:lnTo>
              <a:lnTo>
                <a:pt x="1790719" y="294476"/>
              </a:lnTo>
              <a:lnTo>
                <a:pt x="1768976" y="313969"/>
              </a:lnTo>
              <a:lnTo>
                <a:pt x="1740001" y="321183"/>
              </a:lnTo>
              <a:lnTo>
                <a:pt x="1861731" y="321183"/>
              </a:lnTo>
              <a:lnTo>
                <a:pt x="1861731" y="141935"/>
              </a:lnTo>
              <a:close/>
            </a:path>
            <a:path w="1861820" h="467994">
              <a:moveTo>
                <a:pt x="1861731" y="103212"/>
              </a:moveTo>
              <a:lnTo>
                <a:pt x="1811629" y="103212"/>
              </a:lnTo>
              <a:lnTo>
                <a:pt x="1811629" y="140449"/>
              </a:lnTo>
              <a:lnTo>
                <a:pt x="1861731" y="140449"/>
              </a:lnTo>
              <a:lnTo>
                <a:pt x="1861731" y="103212"/>
              </a:lnTo>
              <a:close/>
            </a:path>
          </a:pathLst>
        </a:custGeom>
        <a:solidFill>
          <a:srgbClr val="2800FF"/>
        </a:solidFill>
      </xdr:spPr>
      <xdr:txBody>
        <a:bodyPr wrap="square" lIns="0" tIns="0" rIns="0" bIns="0" rtlCol="0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9</xdr:col>
      <xdr:colOff>625475</xdr:colOff>
      <xdr:row>23</xdr:row>
      <xdr:rowOff>120650</xdr:rowOff>
    </xdr:from>
    <xdr:to>
      <xdr:col>20</xdr:col>
      <xdr:colOff>305243</xdr:colOff>
      <xdr:row>58</xdr:row>
      <xdr:rowOff>54449</xdr:rowOff>
    </xdr:to>
    <xdr:pic>
      <xdr:nvPicPr>
        <xdr:cNvPr id="3" name="object 3">
          <a:extLst>
            <a:ext uri="{FF2B5EF4-FFF2-40B4-BE49-F238E27FC236}">
              <a16:creationId xmlns:a16="http://schemas.microsoft.com/office/drawing/2014/main" id="{B68FE8B7-F957-4447-9F97-0A5C942F589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83475" y="3778250"/>
          <a:ext cx="8061768" cy="5490049"/>
        </a:xfrm>
        <a:prstGeom prst="rect">
          <a:avLst/>
        </a:prstGeom>
      </xdr:spPr>
    </xdr:pic>
    <xdr:clientData/>
  </xdr:twoCellAnchor>
  <xdr:twoCellAnchor>
    <xdr:from>
      <xdr:col>1</xdr:col>
      <xdr:colOff>615950</xdr:colOff>
      <xdr:row>25</xdr:row>
      <xdr:rowOff>82550</xdr:rowOff>
    </xdr:from>
    <xdr:to>
      <xdr:col>9</xdr:col>
      <xdr:colOff>476000</xdr:colOff>
      <xdr:row>33</xdr:row>
      <xdr:rowOff>94952</xdr:rowOff>
    </xdr:to>
    <xdr:sp macro="" textlink="">
      <xdr:nvSpPr>
        <xdr:cNvPr id="4" name="object 4">
          <a:extLst>
            <a:ext uri="{FF2B5EF4-FFF2-40B4-BE49-F238E27FC236}">
              <a16:creationId xmlns:a16="http://schemas.microsoft.com/office/drawing/2014/main" id="{9BDF91B8-01BC-4761-9FA5-88CF27D9B4FA}"/>
            </a:ext>
          </a:extLst>
        </xdr:cNvPr>
        <xdr:cNvSpPr txBox="1">
          <a:spLocks noGrp="1"/>
        </xdr:cNvSpPr>
      </xdr:nvSpPr>
      <xdr:spPr>
        <a:xfrm>
          <a:off x="1377950" y="4057650"/>
          <a:ext cx="5956050" cy="1282402"/>
        </a:xfrm>
        <a:prstGeom prst="rect">
          <a:avLst/>
        </a:prstGeom>
      </xdr:spPr>
      <xdr:txBody>
        <a:bodyPr vert="horz" wrap="square" lIns="0" tIns="127000" rIns="0" bIns="0" rtlCol="0">
          <a:spAutoFit/>
        </a:bodyPr>
        <a:lstStyle>
          <a:lvl1pPr>
            <a:defRPr sz="2000" b="1" i="0">
              <a:solidFill>
                <a:srgbClr val="2800FF"/>
              </a:solidFill>
              <a:latin typeface="Arial"/>
              <a:ea typeface="+mj-ea"/>
              <a:cs typeface="Arial"/>
            </a:defRPr>
          </a:lvl1pPr>
        </a:lstStyle>
        <a:p>
          <a:pPr marL="12700" marR="5080">
            <a:lnSpc>
              <a:spcPts val="4500"/>
            </a:lnSpc>
            <a:spcBef>
              <a:spcPts val="1000"/>
            </a:spcBef>
          </a:pP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Appendix Tables</a:t>
          </a:r>
          <a:br>
            <a:rPr lang="es-ES" sz="4500" b="0" spc="190">
              <a:solidFill>
                <a:srgbClr val="000000"/>
              </a:solidFill>
              <a:latin typeface="Tahoma"/>
              <a:cs typeface="Tahoma"/>
            </a:rPr>
          </a:br>
          <a:r>
            <a:rPr lang="es-ES" sz="4500" b="0" spc="190">
              <a:solidFill>
                <a:srgbClr val="000000"/>
              </a:solidFill>
              <a:latin typeface="Tahoma"/>
              <a:cs typeface="Tahoma"/>
            </a:rPr>
            <a:t>3Q-2025</a:t>
          </a:r>
          <a:endParaRPr sz="4500">
            <a:latin typeface="Tahoma"/>
            <a:cs typeface="Tahom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:U60"/>
  <sheetViews>
    <sheetView topLeftCell="A15" workbookViewId="0">
      <selection activeCell="E7" sqref="E7"/>
    </sheetView>
  </sheetViews>
  <sheetFormatPr baseColWidth="10" defaultColWidth="10.85546875" defaultRowHeight="12.75"/>
  <cols>
    <col min="1" max="16384" width="10.85546875" style="1"/>
  </cols>
  <sheetData>
    <row r="12" spans="2:21" ht="13.5" thickBot="1"/>
    <row r="13" spans="2:21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4"/>
    </row>
    <row r="14" spans="2:21">
      <c r="B14" s="5"/>
      <c r="U14" s="6"/>
    </row>
    <row r="15" spans="2:21">
      <c r="B15" s="5"/>
      <c r="U15" s="6"/>
    </row>
    <row r="16" spans="2:21">
      <c r="B16" s="5"/>
      <c r="U16" s="6"/>
    </row>
    <row r="17" spans="2:21">
      <c r="B17" s="5"/>
      <c r="U17" s="6"/>
    </row>
    <row r="18" spans="2:21">
      <c r="B18" s="5"/>
      <c r="U18" s="6"/>
    </row>
    <row r="19" spans="2:21">
      <c r="B19" s="5"/>
      <c r="U19" s="6"/>
    </row>
    <row r="20" spans="2:21">
      <c r="B20" s="5"/>
      <c r="U20" s="6"/>
    </row>
    <row r="21" spans="2:21">
      <c r="B21" s="5"/>
      <c r="U21" s="6"/>
    </row>
    <row r="22" spans="2:21">
      <c r="B22" s="5"/>
      <c r="U22" s="6"/>
    </row>
    <row r="23" spans="2:21">
      <c r="B23" s="5"/>
      <c r="U23" s="6"/>
    </row>
    <row r="24" spans="2:21">
      <c r="B24" s="5"/>
      <c r="U24" s="6"/>
    </row>
    <row r="25" spans="2:21">
      <c r="B25" s="5"/>
      <c r="U25" s="6"/>
    </row>
    <row r="26" spans="2:21">
      <c r="B26" s="5"/>
      <c r="U26" s="6"/>
    </row>
    <row r="27" spans="2:21">
      <c r="B27" s="5"/>
      <c r="U27" s="6"/>
    </row>
    <row r="28" spans="2:21">
      <c r="B28" s="5"/>
      <c r="U28" s="6"/>
    </row>
    <row r="29" spans="2:21">
      <c r="B29" s="5"/>
      <c r="U29" s="6"/>
    </row>
    <row r="30" spans="2:21">
      <c r="B30" s="5"/>
      <c r="U30" s="6"/>
    </row>
    <row r="31" spans="2:21">
      <c r="B31" s="5"/>
      <c r="U31" s="6"/>
    </row>
    <row r="32" spans="2:21">
      <c r="B32" s="5"/>
      <c r="U32" s="6"/>
    </row>
    <row r="33" spans="2:21">
      <c r="B33" s="5"/>
      <c r="U33" s="6"/>
    </row>
    <row r="34" spans="2:21">
      <c r="B34" s="5"/>
      <c r="U34" s="6"/>
    </row>
    <row r="35" spans="2:21">
      <c r="B35" s="5"/>
      <c r="U35" s="6"/>
    </row>
    <row r="36" spans="2:21">
      <c r="B36" s="5"/>
      <c r="U36" s="6"/>
    </row>
    <row r="37" spans="2:21">
      <c r="B37" s="5"/>
      <c r="U37" s="6"/>
    </row>
    <row r="38" spans="2:21">
      <c r="B38" s="5"/>
      <c r="U38" s="6"/>
    </row>
    <row r="39" spans="2:21">
      <c r="B39" s="5"/>
      <c r="U39" s="6"/>
    </row>
    <row r="40" spans="2:21">
      <c r="B40" s="5"/>
      <c r="U40" s="6"/>
    </row>
    <row r="41" spans="2:21">
      <c r="B41" s="5"/>
      <c r="U41" s="6"/>
    </row>
    <row r="42" spans="2:21">
      <c r="B42" s="5"/>
      <c r="U42" s="6"/>
    </row>
    <row r="43" spans="2:21">
      <c r="B43" s="5"/>
      <c r="U43" s="6"/>
    </row>
    <row r="44" spans="2:21">
      <c r="B44" s="5"/>
      <c r="U44" s="6"/>
    </row>
    <row r="45" spans="2:21">
      <c r="B45" s="5"/>
      <c r="U45" s="6"/>
    </row>
    <row r="46" spans="2:21">
      <c r="B46" s="5"/>
      <c r="U46" s="6"/>
    </row>
    <row r="47" spans="2:21">
      <c r="B47" s="5"/>
      <c r="U47" s="6"/>
    </row>
    <row r="48" spans="2:21">
      <c r="B48" s="5"/>
      <c r="U48" s="6"/>
    </row>
    <row r="49" spans="2:21">
      <c r="B49" s="5"/>
      <c r="U49" s="6"/>
    </row>
    <row r="50" spans="2:21">
      <c r="B50" s="5"/>
      <c r="U50" s="6"/>
    </row>
    <row r="51" spans="2:21">
      <c r="B51" s="5"/>
      <c r="U51" s="6"/>
    </row>
    <row r="52" spans="2:21">
      <c r="B52" s="5"/>
      <c r="U52" s="6"/>
    </row>
    <row r="53" spans="2:21">
      <c r="B53" s="5"/>
      <c r="U53" s="6"/>
    </row>
    <row r="54" spans="2:21">
      <c r="B54" s="5"/>
      <c r="U54" s="6"/>
    </row>
    <row r="55" spans="2:21">
      <c r="B55" s="5"/>
      <c r="U55" s="6"/>
    </row>
    <row r="56" spans="2:21">
      <c r="B56" s="5"/>
      <c r="U56" s="6"/>
    </row>
    <row r="57" spans="2:21">
      <c r="B57" s="5"/>
      <c r="U57" s="6"/>
    </row>
    <row r="58" spans="2:21">
      <c r="B58" s="5"/>
      <c r="U58" s="6"/>
    </row>
    <row r="59" spans="2:21">
      <c r="B59" s="5"/>
      <c r="U59" s="6"/>
    </row>
    <row r="60" spans="2:21" ht="13.5" thickBot="1">
      <c r="B60" s="7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9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O34"/>
  <sheetViews>
    <sheetView showRuler="0" topLeftCell="A3" workbookViewId="0">
      <selection activeCell="C28" sqref="C28"/>
    </sheetView>
  </sheetViews>
  <sheetFormatPr baseColWidth="10" defaultColWidth="13.140625" defaultRowHeight="12.75"/>
  <cols>
    <col min="1" max="1" width="9" style="1" customWidth="1"/>
    <col min="2" max="2" width="47.85546875" style="1" customWidth="1"/>
    <col min="3" max="5" width="13.140625" style="1"/>
    <col min="6" max="6" width="9" style="1" customWidth="1"/>
    <col min="7" max="7" width="4.7109375" style="1" hidden="1" customWidth="1"/>
    <col min="8" max="8" width="4.7109375" style="39" customWidth="1"/>
    <col min="9" max="9" width="9" style="1" customWidth="1"/>
    <col min="10" max="10" width="31.140625" style="1" customWidth="1"/>
    <col min="11" max="12" width="15.7109375" style="1" customWidth="1"/>
    <col min="13" max="13" width="10.42578125" style="1" customWidth="1"/>
    <col min="14" max="14" width="11" style="1" customWidth="1"/>
    <col min="15" max="16384" width="13.140625" style="1"/>
  </cols>
  <sheetData>
    <row r="1" spans="2:15" ht="15" customHeight="1">
      <c r="H1" s="38"/>
    </row>
    <row r="2" spans="2:15" ht="15" customHeight="1">
      <c r="H2" s="38"/>
    </row>
    <row r="3" spans="2:15" ht="15" customHeight="1">
      <c r="B3" s="92" t="s">
        <v>6</v>
      </c>
      <c r="C3" s="93"/>
      <c r="D3" s="93"/>
      <c r="E3" s="93"/>
      <c r="H3" s="38"/>
      <c r="J3" s="92" t="s">
        <v>7</v>
      </c>
      <c r="K3" s="93"/>
      <c r="L3" s="93"/>
      <c r="M3" s="93"/>
    </row>
    <row r="4" spans="2:15" ht="15" customHeight="1">
      <c r="H4" s="38"/>
    </row>
    <row r="5" spans="2:15" ht="15" customHeight="1">
      <c r="H5" s="38"/>
    </row>
    <row r="6" spans="2:15" ht="27.6" customHeight="1" thickBot="1">
      <c r="B6" s="13" t="s">
        <v>0</v>
      </c>
      <c r="C6" s="14" t="s">
        <v>1</v>
      </c>
      <c r="D6" s="14" t="s">
        <v>2</v>
      </c>
      <c r="E6" s="14" t="s">
        <v>19</v>
      </c>
      <c r="F6" s="78"/>
      <c r="G6" s="15"/>
      <c r="H6" s="38"/>
      <c r="J6" s="13" t="s">
        <v>0</v>
      </c>
      <c r="K6" s="14" t="s">
        <v>1</v>
      </c>
      <c r="L6" s="14" t="s">
        <v>2</v>
      </c>
      <c r="M6" s="14" t="s">
        <v>19</v>
      </c>
      <c r="N6" s="78"/>
      <c r="O6" s="15"/>
    </row>
    <row r="7" spans="2:15" ht="15" customHeight="1" thickBot="1">
      <c r="B7" s="44" t="s">
        <v>176</v>
      </c>
      <c r="C7" s="45">
        <v>9937</v>
      </c>
      <c r="D7" s="45">
        <v>9480</v>
      </c>
      <c r="E7" s="74">
        <v>0.05</v>
      </c>
      <c r="F7" s="79"/>
      <c r="H7" s="38"/>
      <c r="J7" s="44" t="s">
        <v>5</v>
      </c>
      <c r="K7" s="45">
        <f t="shared" ref="K7" si="0">+C7</f>
        <v>9937</v>
      </c>
      <c r="L7" s="45">
        <f t="shared" ref="L7" si="1">+D7</f>
        <v>9480</v>
      </c>
      <c r="M7" s="74">
        <f t="shared" ref="M7" si="2">+E7</f>
        <v>0.05</v>
      </c>
      <c r="N7" s="79"/>
    </row>
    <row r="8" spans="2:15" ht="15" customHeight="1" thickBot="1">
      <c r="B8" s="44" t="s">
        <v>177</v>
      </c>
      <c r="C8" s="45">
        <v>-8576</v>
      </c>
      <c r="D8" s="45">
        <v>-8162</v>
      </c>
      <c r="E8" s="74">
        <v>0.05</v>
      </c>
      <c r="F8" s="79"/>
      <c r="H8" s="38"/>
      <c r="J8" s="44" t="s">
        <v>178</v>
      </c>
      <c r="K8" s="45">
        <f t="shared" ref="K8:K9" si="3">+C8</f>
        <v>-8576</v>
      </c>
      <c r="L8" s="45">
        <f t="shared" ref="L8:L9" si="4">+D8</f>
        <v>-8162</v>
      </c>
      <c r="M8" s="74">
        <f t="shared" ref="M8:M9" si="5">+E8</f>
        <v>0.05</v>
      </c>
      <c r="N8" s="79"/>
    </row>
    <row r="9" spans="2:15" ht="15" customHeight="1" thickBot="1">
      <c r="B9" s="41" t="s">
        <v>179</v>
      </c>
      <c r="C9" s="42">
        <v>1361</v>
      </c>
      <c r="D9" s="42">
        <v>1318</v>
      </c>
      <c r="E9" s="75">
        <v>0.03</v>
      </c>
      <c r="F9" s="80"/>
      <c r="H9" s="38"/>
      <c r="J9" s="41" t="s">
        <v>180</v>
      </c>
      <c r="K9" s="42">
        <f t="shared" si="3"/>
        <v>1361</v>
      </c>
      <c r="L9" s="42">
        <f t="shared" si="4"/>
        <v>1318</v>
      </c>
      <c r="M9" s="75">
        <f t="shared" si="5"/>
        <v>0.03</v>
      </c>
      <c r="N9" s="80"/>
    </row>
    <row r="10" spans="2:15" ht="15" customHeight="1">
      <c r="B10" s="26"/>
      <c r="C10" s="26"/>
      <c r="D10" s="26"/>
      <c r="E10" s="26"/>
      <c r="F10" s="10"/>
      <c r="H10" s="38"/>
      <c r="J10" s="26"/>
      <c r="K10" s="26"/>
      <c r="L10" s="26"/>
      <c r="M10" s="26"/>
      <c r="N10" s="10"/>
    </row>
    <row r="11" spans="2:15" ht="15" customHeight="1">
      <c r="H11" s="38"/>
    </row>
    <row r="12" spans="2:15" ht="15" customHeight="1">
      <c r="B12" s="92" t="s">
        <v>181</v>
      </c>
      <c r="C12" s="93"/>
      <c r="D12" s="93"/>
      <c r="E12" s="93"/>
      <c r="H12" s="38"/>
      <c r="J12" s="92" t="s">
        <v>182</v>
      </c>
      <c r="K12" s="93"/>
      <c r="L12" s="93"/>
      <c r="M12" s="93"/>
    </row>
    <row r="13" spans="2:15" ht="15" customHeight="1">
      <c r="H13" s="38"/>
    </row>
    <row r="14" spans="2:15" ht="15" customHeight="1">
      <c r="H14" s="38"/>
    </row>
    <row r="15" spans="2:15" ht="24.2" customHeight="1" thickBot="1">
      <c r="B15" s="13" t="s">
        <v>0</v>
      </c>
      <c r="C15" s="14" t="s">
        <v>1</v>
      </c>
      <c r="D15" s="14" t="s">
        <v>2</v>
      </c>
      <c r="E15" s="14" t="s">
        <v>19</v>
      </c>
      <c r="F15" s="78"/>
      <c r="G15" s="15"/>
      <c r="H15" s="38"/>
      <c r="J15" s="13" t="s">
        <v>0</v>
      </c>
      <c r="K15" s="14" t="s">
        <v>1</v>
      </c>
      <c r="L15" s="14" t="s">
        <v>2</v>
      </c>
      <c r="M15" s="16" t="s">
        <v>3</v>
      </c>
      <c r="N15" s="73"/>
    </row>
    <row r="16" spans="2:15" ht="15" customHeight="1" thickBot="1">
      <c r="B16" s="41" t="s">
        <v>8</v>
      </c>
      <c r="C16" s="42">
        <v>287</v>
      </c>
      <c r="D16" s="42">
        <v>290</v>
      </c>
      <c r="E16" s="76">
        <v>-1.1000000000000001E-2</v>
      </c>
      <c r="F16" s="81"/>
      <c r="H16" s="38"/>
      <c r="J16" s="41" t="s">
        <v>9</v>
      </c>
      <c r="K16" s="42">
        <f>+C16</f>
        <v>287</v>
      </c>
      <c r="L16" s="42">
        <f t="shared" ref="L16:M16" si="6">+D16</f>
        <v>290</v>
      </c>
      <c r="M16" s="76">
        <f t="shared" si="6"/>
        <v>-1.1000000000000001E-2</v>
      </c>
      <c r="N16" s="80"/>
    </row>
    <row r="17" spans="2:14" ht="20.100000000000001" customHeight="1" thickBot="1">
      <c r="B17" s="44" t="s">
        <v>86</v>
      </c>
      <c r="C17" s="45">
        <v>-3</v>
      </c>
      <c r="D17" s="45">
        <v>-2</v>
      </c>
      <c r="E17" s="77">
        <v>0.505</v>
      </c>
      <c r="F17" s="82"/>
      <c r="H17" s="38"/>
      <c r="J17" s="44" t="s">
        <v>32</v>
      </c>
      <c r="K17" s="45">
        <f t="shared" ref="K17:K21" si="7">+C17</f>
        <v>-3</v>
      </c>
      <c r="L17" s="45">
        <f t="shared" ref="L17:L21" si="8">+D17</f>
        <v>-2</v>
      </c>
      <c r="M17" s="77">
        <f t="shared" ref="M17:M21" si="9">+E17</f>
        <v>0.505</v>
      </c>
      <c r="N17" s="79"/>
    </row>
    <row r="18" spans="2:14" ht="26.45" customHeight="1" thickBot="1">
      <c r="B18" s="44" t="s">
        <v>87</v>
      </c>
      <c r="C18" s="45">
        <v>-46</v>
      </c>
      <c r="D18" s="45">
        <v>-46</v>
      </c>
      <c r="E18" s="77">
        <v>3.0000000000000001E-3</v>
      </c>
      <c r="F18" s="82"/>
      <c r="H18" s="38"/>
      <c r="J18" s="44" t="s">
        <v>183</v>
      </c>
      <c r="K18" s="45">
        <f t="shared" si="7"/>
        <v>-46</v>
      </c>
      <c r="L18" s="45">
        <f t="shared" si="8"/>
        <v>-46</v>
      </c>
      <c r="M18" s="77">
        <f t="shared" si="9"/>
        <v>3.0000000000000001E-3</v>
      </c>
      <c r="N18" s="79"/>
    </row>
    <row r="19" spans="2:14" ht="29.1" customHeight="1" thickBot="1">
      <c r="B19" s="44" t="s">
        <v>88</v>
      </c>
      <c r="C19" s="45">
        <v>6</v>
      </c>
      <c r="D19" s="45">
        <v>6</v>
      </c>
      <c r="E19" s="77">
        <v>3.7000000000000005E-2</v>
      </c>
      <c r="F19" s="82"/>
      <c r="H19" s="38"/>
      <c r="J19" s="44" t="s">
        <v>36</v>
      </c>
      <c r="K19" s="45">
        <f t="shared" si="7"/>
        <v>6</v>
      </c>
      <c r="L19" s="45">
        <f t="shared" si="8"/>
        <v>6</v>
      </c>
      <c r="M19" s="77">
        <f t="shared" si="9"/>
        <v>3.7000000000000005E-2</v>
      </c>
      <c r="N19" s="79"/>
    </row>
    <row r="20" spans="2:14" ht="28.5" customHeight="1" thickBot="1">
      <c r="B20" s="44" t="s">
        <v>89</v>
      </c>
      <c r="C20" s="45">
        <v>1</v>
      </c>
      <c r="D20" s="45">
        <v>1</v>
      </c>
      <c r="E20" s="77">
        <v>4.5999999999999999E-2</v>
      </c>
      <c r="F20" s="82"/>
      <c r="H20" s="38"/>
      <c r="J20" s="44" t="s">
        <v>90</v>
      </c>
      <c r="K20" s="45">
        <f t="shared" si="7"/>
        <v>1</v>
      </c>
      <c r="L20" s="45">
        <f t="shared" si="8"/>
        <v>1</v>
      </c>
      <c r="M20" s="77">
        <f t="shared" si="9"/>
        <v>4.5999999999999999E-2</v>
      </c>
      <c r="N20" s="79"/>
    </row>
    <row r="21" spans="2:14" ht="15" customHeight="1" thickBot="1">
      <c r="B21" s="41" t="s">
        <v>91</v>
      </c>
      <c r="C21" s="42">
        <v>245</v>
      </c>
      <c r="D21" s="42">
        <v>249</v>
      </c>
      <c r="E21" s="76">
        <v>-1.7000000000000001E-2</v>
      </c>
      <c r="F21" s="81"/>
      <c r="H21" s="38"/>
      <c r="J21" s="41" t="s">
        <v>184</v>
      </c>
      <c r="K21" s="42">
        <f t="shared" si="7"/>
        <v>245</v>
      </c>
      <c r="L21" s="42">
        <f t="shared" si="8"/>
        <v>249</v>
      </c>
      <c r="M21" s="76">
        <f t="shared" si="9"/>
        <v>-1.7000000000000001E-2</v>
      </c>
      <c r="N21" s="80"/>
    </row>
    <row r="22" spans="2:14" ht="15" customHeight="1">
      <c r="B22" s="26"/>
      <c r="C22" s="26"/>
      <c r="D22" s="26"/>
      <c r="E22" s="26"/>
      <c r="F22" s="10"/>
      <c r="H22" s="38"/>
      <c r="J22" s="26"/>
      <c r="K22" s="26"/>
      <c r="L22" s="26"/>
      <c r="M22" s="26"/>
      <c r="N22" s="10"/>
    </row>
    <row r="23" spans="2:14" ht="15" customHeight="1">
      <c r="H23" s="38"/>
    </row>
    <row r="24" spans="2:14" ht="15" customHeight="1">
      <c r="H24" s="38"/>
    </row>
    <row r="25" spans="2:14" ht="15" customHeight="1">
      <c r="B25" s="92" t="s">
        <v>185</v>
      </c>
      <c r="C25" s="93"/>
      <c r="D25" s="93"/>
      <c r="E25" s="93"/>
      <c r="H25" s="38"/>
      <c r="J25" s="92" t="s">
        <v>186</v>
      </c>
      <c r="K25" s="93"/>
      <c r="L25" s="93"/>
      <c r="M25" s="93"/>
    </row>
    <row r="26" spans="2:14" ht="15" customHeight="1">
      <c r="H26" s="38"/>
    </row>
    <row r="27" spans="2:14" ht="15" customHeight="1">
      <c r="H27" s="38"/>
    </row>
    <row r="28" spans="2:14" ht="26.65" customHeight="1">
      <c r="B28" s="13" t="s">
        <v>0</v>
      </c>
      <c r="C28" s="14" t="s">
        <v>1</v>
      </c>
      <c r="D28" s="14" t="s">
        <v>2</v>
      </c>
      <c r="E28" s="16" t="s">
        <v>19</v>
      </c>
      <c r="H28" s="38"/>
      <c r="J28" s="13" t="s">
        <v>0</v>
      </c>
      <c r="K28" s="14" t="s">
        <v>1</v>
      </c>
      <c r="L28" s="14" t="s">
        <v>2</v>
      </c>
      <c r="M28" s="14" t="s">
        <v>3</v>
      </c>
      <c r="N28" s="15"/>
    </row>
    <row r="29" spans="2:14" ht="15" customHeight="1">
      <c r="B29" s="85" t="s">
        <v>6</v>
      </c>
      <c r="C29" s="67">
        <v>1361</v>
      </c>
      <c r="D29" s="67">
        <v>1318</v>
      </c>
      <c r="E29" s="84">
        <v>3.3000000000000002E-2</v>
      </c>
      <c r="H29" s="38"/>
      <c r="J29" s="85" t="s">
        <v>187</v>
      </c>
      <c r="K29" s="67">
        <f t="shared" ref="K29:K31" si="10">+C29</f>
        <v>1361</v>
      </c>
      <c r="L29" s="67">
        <f t="shared" ref="L29:L31" si="11">+D29</f>
        <v>1318</v>
      </c>
      <c r="M29" s="84">
        <f t="shared" ref="M29:M31" si="12">+E29</f>
        <v>3.3000000000000002E-2</v>
      </c>
    </row>
    <row r="30" spans="2:14" ht="15" customHeight="1">
      <c r="B30" s="85" t="s">
        <v>8</v>
      </c>
      <c r="C30" s="67">
        <v>287</v>
      </c>
      <c r="D30" s="67">
        <v>290</v>
      </c>
      <c r="E30" s="84">
        <v>-1.1000000000000001E-2</v>
      </c>
      <c r="H30" s="38"/>
      <c r="J30" s="85" t="s">
        <v>9</v>
      </c>
      <c r="K30" s="67">
        <f t="shared" si="10"/>
        <v>287</v>
      </c>
      <c r="L30" s="67">
        <f t="shared" si="11"/>
        <v>290</v>
      </c>
      <c r="M30" s="84">
        <f t="shared" si="12"/>
        <v>-1.1000000000000001E-2</v>
      </c>
    </row>
    <row r="31" spans="2:14" ht="15" customHeight="1">
      <c r="B31" s="44" t="s">
        <v>10</v>
      </c>
      <c r="C31" s="83">
        <v>0.21100000000000002</v>
      </c>
      <c r="D31" s="83">
        <v>0.22</v>
      </c>
      <c r="E31" s="76" t="s">
        <v>11</v>
      </c>
      <c r="H31" s="38"/>
      <c r="J31" s="44" t="s">
        <v>12</v>
      </c>
      <c r="K31" s="83">
        <f t="shared" si="10"/>
        <v>0.21100000000000002</v>
      </c>
      <c r="L31" s="83">
        <f t="shared" si="11"/>
        <v>0.22</v>
      </c>
      <c r="M31" s="76" t="str">
        <f t="shared" si="12"/>
        <v>(92 p.b.)</v>
      </c>
    </row>
    <row r="32" spans="2:14" ht="15" customHeight="1">
      <c r="B32" s="26"/>
      <c r="C32" s="26"/>
      <c r="D32" s="26"/>
      <c r="E32" s="26"/>
      <c r="H32" s="38"/>
      <c r="J32" s="26"/>
      <c r="K32" s="26"/>
      <c r="L32" s="26"/>
      <c r="M32" s="26"/>
    </row>
    <row r="33" spans="8:8" ht="15" customHeight="1">
      <c r="H33" s="38"/>
    </row>
    <row r="34" spans="8:8" ht="15" customHeight="1">
      <c r="H34" s="38"/>
    </row>
  </sheetData>
  <mergeCells count="6">
    <mergeCell ref="B3:E3"/>
    <mergeCell ref="J3:M3"/>
    <mergeCell ref="J12:M12"/>
    <mergeCell ref="B12:E12"/>
    <mergeCell ref="B25:E25"/>
    <mergeCell ref="J25:M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55"/>
  <sheetViews>
    <sheetView showRuler="0" topLeftCell="A27" workbookViewId="0">
      <selection activeCell="E52" sqref="E52"/>
    </sheetView>
  </sheetViews>
  <sheetFormatPr baseColWidth="10" defaultColWidth="13.140625" defaultRowHeight="12.75"/>
  <cols>
    <col min="1" max="1" width="8.140625" style="1" customWidth="1"/>
    <col min="2" max="2" width="50.42578125" style="1" customWidth="1"/>
    <col min="3" max="5" width="13.140625" style="1"/>
    <col min="6" max="6" width="3" style="1" customWidth="1"/>
    <col min="7" max="7" width="3" style="39" customWidth="1"/>
    <col min="8" max="8" width="3" style="1" customWidth="1"/>
    <col min="9" max="9" width="43.85546875" style="1" customWidth="1"/>
    <col min="10" max="16384" width="13.140625" style="1"/>
  </cols>
  <sheetData>
    <row r="1" spans="2:12" ht="15" customHeight="1">
      <c r="B1" s="11"/>
      <c r="C1" s="11"/>
      <c r="G1" s="38"/>
    </row>
    <row r="2" spans="2:12" ht="15" customHeight="1">
      <c r="B2" s="10"/>
      <c r="C2" s="10"/>
      <c r="G2" s="38"/>
    </row>
    <row r="3" spans="2:12" ht="15" customHeight="1">
      <c r="B3" s="92" t="s">
        <v>57</v>
      </c>
      <c r="C3" s="93"/>
      <c r="D3" s="93"/>
      <c r="E3" s="93"/>
      <c r="G3" s="38"/>
      <c r="I3" s="92" t="s">
        <v>58</v>
      </c>
      <c r="J3" s="93"/>
      <c r="K3" s="93"/>
      <c r="L3" s="93"/>
    </row>
    <row r="4" spans="2:12" ht="15" customHeight="1">
      <c r="G4" s="38"/>
    </row>
    <row r="5" spans="2:12" ht="24.2" customHeight="1">
      <c r="B5" s="13" t="s">
        <v>0</v>
      </c>
      <c r="C5" s="14" t="s">
        <v>1</v>
      </c>
      <c r="D5" s="14" t="s">
        <v>2</v>
      </c>
      <c r="E5" s="14" t="s">
        <v>19</v>
      </c>
      <c r="F5" s="15"/>
      <c r="G5" s="38"/>
      <c r="I5" s="13" t="s">
        <v>0</v>
      </c>
      <c r="J5" s="14" t="s">
        <v>1</v>
      </c>
      <c r="K5" s="14" t="s">
        <v>2</v>
      </c>
      <c r="L5" s="16" t="s">
        <v>3</v>
      </c>
    </row>
    <row r="6" spans="2:12" ht="15" customHeight="1">
      <c r="B6" s="17" t="s">
        <v>59</v>
      </c>
      <c r="C6" s="18">
        <v>3788</v>
      </c>
      <c r="D6" s="19">
        <v>3515</v>
      </c>
      <c r="E6" s="20">
        <v>7.7899999999999997E-2</v>
      </c>
      <c r="G6" s="38"/>
      <c r="I6" s="17" t="s">
        <v>59</v>
      </c>
      <c r="J6" s="18">
        <f>+C6</f>
        <v>3788</v>
      </c>
      <c r="K6" s="19">
        <f>+D6</f>
        <v>3515</v>
      </c>
      <c r="L6" s="20">
        <f>+E6</f>
        <v>7.7899999999999997E-2</v>
      </c>
    </row>
    <row r="7" spans="2:12" ht="15" customHeight="1">
      <c r="B7" s="21" t="s">
        <v>60</v>
      </c>
      <c r="C7" s="22">
        <v>3050</v>
      </c>
      <c r="D7" s="23">
        <v>2794</v>
      </c>
      <c r="E7" s="24">
        <v>9.1700000000000004E-2</v>
      </c>
      <c r="G7" s="38"/>
      <c r="I7" s="21" t="s">
        <v>61</v>
      </c>
      <c r="J7" s="22">
        <f t="shared" ref="J7:J17" si="0">+C7</f>
        <v>3050</v>
      </c>
      <c r="K7" s="23">
        <f t="shared" ref="K7:K17" si="1">+D7</f>
        <v>2794</v>
      </c>
      <c r="L7" s="24">
        <f t="shared" ref="L7:L17" si="2">+E7</f>
        <v>9.1700000000000004E-2</v>
      </c>
    </row>
    <row r="8" spans="2:12" ht="15" customHeight="1">
      <c r="B8" s="21" t="s">
        <v>62</v>
      </c>
      <c r="C8" s="22">
        <v>682</v>
      </c>
      <c r="D8" s="23">
        <v>673</v>
      </c>
      <c r="E8" s="24">
        <v>1.34E-2</v>
      </c>
      <c r="G8" s="38"/>
      <c r="I8" s="21" t="s">
        <v>63</v>
      </c>
      <c r="J8" s="22">
        <f t="shared" si="0"/>
        <v>682</v>
      </c>
      <c r="K8" s="23">
        <f t="shared" si="1"/>
        <v>673</v>
      </c>
      <c r="L8" s="24">
        <f t="shared" si="2"/>
        <v>1.34E-2</v>
      </c>
    </row>
    <row r="9" spans="2:12" ht="15" customHeight="1">
      <c r="B9" s="25" t="s">
        <v>64</v>
      </c>
      <c r="C9" s="22">
        <v>230</v>
      </c>
      <c r="D9" s="23">
        <v>201</v>
      </c>
      <c r="E9" s="24">
        <v>0.14499999999999999</v>
      </c>
      <c r="G9" s="38"/>
      <c r="I9" s="25" t="s">
        <v>65</v>
      </c>
      <c r="J9" s="22">
        <f t="shared" si="0"/>
        <v>230</v>
      </c>
      <c r="K9" s="23">
        <f t="shared" si="1"/>
        <v>201</v>
      </c>
      <c r="L9" s="24">
        <f t="shared" si="2"/>
        <v>0.14499999999999999</v>
      </c>
    </row>
    <row r="10" spans="2:12" ht="15" customHeight="1">
      <c r="B10" s="25" t="s">
        <v>66</v>
      </c>
      <c r="C10" s="22">
        <v>14</v>
      </c>
      <c r="D10" s="23">
        <v>14</v>
      </c>
      <c r="E10" s="24">
        <v>-3.0600000000000002E-2</v>
      </c>
      <c r="G10" s="38"/>
      <c r="I10" s="25" t="s">
        <v>67</v>
      </c>
      <c r="J10" s="22">
        <f t="shared" si="0"/>
        <v>14</v>
      </c>
      <c r="K10" s="23">
        <f t="shared" si="1"/>
        <v>14</v>
      </c>
      <c r="L10" s="24">
        <f t="shared" si="2"/>
        <v>-3.0600000000000002E-2</v>
      </c>
    </row>
    <row r="11" spans="2:12" ht="15" customHeight="1">
      <c r="B11" s="25" t="s">
        <v>68</v>
      </c>
      <c r="C11" s="22">
        <v>-187</v>
      </c>
      <c r="D11" s="23">
        <v>-167</v>
      </c>
      <c r="E11" s="24">
        <v>-0.11900000000000001</v>
      </c>
      <c r="G11" s="38"/>
      <c r="I11" s="25" t="s">
        <v>69</v>
      </c>
      <c r="J11" s="22">
        <f t="shared" si="0"/>
        <v>-187</v>
      </c>
      <c r="K11" s="23">
        <f t="shared" si="1"/>
        <v>-167</v>
      </c>
      <c r="L11" s="24">
        <f t="shared" si="2"/>
        <v>-0.11900000000000001</v>
      </c>
    </row>
    <row r="12" spans="2:12" ht="15" customHeight="1">
      <c r="B12" s="17" t="s">
        <v>70</v>
      </c>
      <c r="C12" s="18">
        <v>3477</v>
      </c>
      <c r="D12" s="19">
        <v>3224</v>
      </c>
      <c r="E12" s="20">
        <v>7.8600000000000003E-2</v>
      </c>
      <c r="G12" s="38"/>
      <c r="I12" s="17" t="s">
        <v>71</v>
      </c>
      <c r="J12" s="18">
        <f t="shared" si="0"/>
        <v>3477</v>
      </c>
      <c r="K12" s="19">
        <f t="shared" si="1"/>
        <v>3224</v>
      </c>
      <c r="L12" s="20">
        <f t="shared" si="2"/>
        <v>7.8600000000000003E-2</v>
      </c>
    </row>
    <row r="13" spans="2:12" ht="15" customHeight="1">
      <c r="B13" s="21" t="s">
        <v>72</v>
      </c>
      <c r="C13" s="22">
        <v>3477</v>
      </c>
      <c r="D13" s="23">
        <v>3224</v>
      </c>
      <c r="E13" s="24">
        <v>7.8600000000000003E-2</v>
      </c>
      <c r="G13" s="38"/>
      <c r="I13" s="21" t="s">
        <v>73</v>
      </c>
      <c r="J13" s="22">
        <f t="shared" si="0"/>
        <v>3477</v>
      </c>
      <c r="K13" s="23">
        <f t="shared" si="1"/>
        <v>3224</v>
      </c>
      <c r="L13" s="24">
        <f t="shared" si="2"/>
        <v>7.8600000000000003E-2</v>
      </c>
    </row>
    <row r="14" spans="2:12" ht="15" customHeight="1">
      <c r="B14" s="17" t="s">
        <v>74</v>
      </c>
      <c r="C14" s="18">
        <v>2717</v>
      </c>
      <c r="D14" s="19">
        <v>2786</v>
      </c>
      <c r="E14" s="20">
        <v>-2.4700000000000003E-2</v>
      </c>
      <c r="G14" s="38"/>
      <c r="I14" s="17" t="s">
        <v>75</v>
      </c>
      <c r="J14" s="18">
        <f t="shared" si="0"/>
        <v>2717</v>
      </c>
      <c r="K14" s="19">
        <f t="shared" si="1"/>
        <v>2786</v>
      </c>
      <c r="L14" s="20">
        <f t="shared" si="2"/>
        <v>-2.4700000000000003E-2</v>
      </c>
    </row>
    <row r="15" spans="2:12" ht="15" customHeight="1">
      <c r="B15" s="21" t="s">
        <v>60</v>
      </c>
      <c r="C15" s="22">
        <v>2717</v>
      </c>
      <c r="D15" s="23">
        <v>2786</v>
      </c>
      <c r="E15" s="24">
        <v>-2.4700000000000003E-2</v>
      </c>
      <c r="G15" s="38"/>
      <c r="I15" s="21" t="s">
        <v>61</v>
      </c>
      <c r="J15" s="22">
        <f t="shared" si="0"/>
        <v>2717</v>
      </c>
      <c r="K15" s="23">
        <f t="shared" si="1"/>
        <v>2786</v>
      </c>
      <c r="L15" s="24">
        <f t="shared" si="2"/>
        <v>-2.4700000000000003E-2</v>
      </c>
    </row>
    <row r="16" spans="2:12" ht="15" customHeight="1">
      <c r="B16" s="17" t="s">
        <v>68</v>
      </c>
      <c r="C16" s="18">
        <v>-45</v>
      </c>
      <c r="D16" s="19">
        <v>-44</v>
      </c>
      <c r="E16" s="20">
        <v>-3.61E-2</v>
      </c>
      <c r="G16" s="38"/>
      <c r="I16" s="17" t="s">
        <v>69</v>
      </c>
      <c r="J16" s="18">
        <f t="shared" si="0"/>
        <v>-45</v>
      </c>
      <c r="K16" s="19">
        <f t="shared" si="1"/>
        <v>-44</v>
      </c>
      <c r="L16" s="20">
        <f t="shared" si="2"/>
        <v>-3.61E-2</v>
      </c>
    </row>
    <row r="17" spans="2:12" ht="15" customHeight="1">
      <c r="B17" s="17" t="s">
        <v>76</v>
      </c>
      <c r="C17" s="18">
        <v>9937</v>
      </c>
      <c r="D17" s="19">
        <v>9480</v>
      </c>
      <c r="E17" s="20">
        <v>4.8200000000000007E-2</v>
      </c>
      <c r="G17" s="38"/>
      <c r="I17" s="17" t="s">
        <v>77</v>
      </c>
      <c r="J17" s="18">
        <f t="shared" si="0"/>
        <v>9937</v>
      </c>
      <c r="K17" s="19">
        <f t="shared" si="1"/>
        <v>9480</v>
      </c>
      <c r="L17" s="20">
        <f t="shared" si="2"/>
        <v>4.8200000000000007E-2</v>
      </c>
    </row>
    <row r="18" spans="2:12" ht="15" customHeight="1">
      <c r="B18" s="26"/>
      <c r="C18" s="26"/>
      <c r="D18" s="26"/>
      <c r="E18" s="26"/>
      <c r="G18" s="38"/>
      <c r="I18" s="26"/>
      <c r="J18" s="26"/>
      <c r="K18" s="26"/>
      <c r="L18" s="26"/>
    </row>
    <row r="19" spans="2:12" ht="15" customHeight="1">
      <c r="G19" s="38"/>
    </row>
    <row r="20" spans="2:12" ht="15" customHeight="1">
      <c r="G20" s="38"/>
    </row>
    <row r="21" spans="2:12" ht="15" customHeight="1">
      <c r="G21" s="38"/>
    </row>
    <row r="22" spans="2:12" ht="15" customHeight="1">
      <c r="B22" s="92" t="s">
        <v>78</v>
      </c>
      <c r="C22" s="93"/>
      <c r="D22" s="93"/>
      <c r="E22" s="93"/>
      <c r="G22" s="38"/>
      <c r="I22" s="92" t="s">
        <v>79</v>
      </c>
      <c r="J22" s="93"/>
      <c r="K22" s="93"/>
      <c r="L22" s="93"/>
    </row>
    <row r="23" spans="2:12" ht="15" customHeight="1">
      <c r="G23" s="38"/>
    </row>
    <row r="24" spans="2:12" ht="30.75" customHeight="1">
      <c r="B24" s="13" t="s">
        <v>0</v>
      </c>
      <c r="C24" s="14" t="s">
        <v>1</v>
      </c>
      <c r="D24" s="14" t="s">
        <v>2</v>
      </c>
      <c r="E24" s="16" t="s">
        <v>19</v>
      </c>
      <c r="G24" s="38"/>
      <c r="I24" s="13" t="s">
        <v>0</v>
      </c>
      <c r="J24" s="14" t="s">
        <v>1</v>
      </c>
      <c r="K24" s="14" t="s">
        <v>2</v>
      </c>
      <c r="L24" s="16" t="s">
        <v>3</v>
      </c>
    </row>
    <row r="25" spans="2:12" ht="15" customHeight="1">
      <c r="B25" s="17" t="s">
        <v>59</v>
      </c>
      <c r="C25" s="27">
        <v>894.91</v>
      </c>
      <c r="D25" s="28">
        <v>861.64</v>
      </c>
      <c r="E25" s="87">
        <v>3.8600000000000002E-2</v>
      </c>
      <c r="G25" s="38"/>
      <c r="I25" s="17" t="s">
        <v>59</v>
      </c>
      <c r="J25" s="27">
        <f t="shared" ref="J25:J36" si="3">+C25</f>
        <v>894.91</v>
      </c>
      <c r="K25" s="28">
        <f t="shared" ref="K25:K36" si="4">+D25</f>
        <v>861.64</v>
      </c>
      <c r="L25" s="87">
        <f t="shared" ref="L25:L36" si="5">+E25</f>
        <v>3.8600000000000002E-2</v>
      </c>
    </row>
    <row r="26" spans="2:12" ht="15" customHeight="1">
      <c r="B26" s="21" t="s">
        <v>60</v>
      </c>
      <c r="C26" s="29">
        <v>314.48</v>
      </c>
      <c r="D26" s="30">
        <v>287.70999999999998</v>
      </c>
      <c r="E26" s="88">
        <v>9.3000000000000013E-2</v>
      </c>
      <c r="G26" s="38"/>
      <c r="I26" s="21" t="s">
        <v>61</v>
      </c>
      <c r="J26" s="29">
        <f t="shared" si="3"/>
        <v>314.48</v>
      </c>
      <c r="K26" s="30">
        <f t="shared" si="4"/>
        <v>287.70999999999998</v>
      </c>
      <c r="L26" s="88">
        <f t="shared" si="5"/>
        <v>9.3000000000000013E-2</v>
      </c>
    </row>
    <row r="27" spans="2:12" ht="15" customHeight="1">
      <c r="B27" s="21" t="s">
        <v>62</v>
      </c>
      <c r="C27" s="29">
        <v>556.21</v>
      </c>
      <c r="D27" s="30">
        <v>551.29999999999995</v>
      </c>
      <c r="E27" s="88">
        <v>8.8999999999999999E-3</v>
      </c>
      <c r="G27" s="38"/>
      <c r="I27" s="21" t="s">
        <v>63</v>
      </c>
      <c r="J27" s="29">
        <f t="shared" si="3"/>
        <v>556.21</v>
      </c>
      <c r="K27" s="30">
        <f t="shared" si="4"/>
        <v>551.29999999999995</v>
      </c>
      <c r="L27" s="88">
        <f t="shared" si="5"/>
        <v>8.8999999999999999E-3</v>
      </c>
    </row>
    <row r="28" spans="2:12" ht="15" customHeight="1">
      <c r="B28" s="25" t="s">
        <v>64</v>
      </c>
      <c r="C28" s="29">
        <v>83.59</v>
      </c>
      <c r="D28" s="30">
        <v>74.66</v>
      </c>
      <c r="E28" s="88">
        <v>0.11960000000000001</v>
      </c>
      <c r="G28" s="38"/>
      <c r="I28" s="25" t="s">
        <v>65</v>
      </c>
      <c r="J28" s="29">
        <f t="shared" si="3"/>
        <v>83.59</v>
      </c>
      <c r="K28" s="30">
        <f t="shared" si="4"/>
        <v>74.66</v>
      </c>
      <c r="L28" s="88">
        <f t="shared" si="5"/>
        <v>0.11960000000000001</v>
      </c>
    </row>
    <row r="29" spans="2:12" ht="15" customHeight="1">
      <c r="B29" s="25" t="s">
        <v>66</v>
      </c>
      <c r="C29" s="29">
        <v>13.42</v>
      </c>
      <c r="D29" s="30">
        <v>13.79</v>
      </c>
      <c r="E29" s="24">
        <v>-2.6400000000000003E-2</v>
      </c>
      <c r="G29" s="38"/>
      <c r="I29" s="25" t="s">
        <v>67</v>
      </c>
      <c r="J29" s="29">
        <f t="shared" si="3"/>
        <v>13.42</v>
      </c>
      <c r="K29" s="30">
        <f t="shared" si="4"/>
        <v>13.79</v>
      </c>
      <c r="L29" s="24">
        <f t="shared" si="5"/>
        <v>-2.6400000000000003E-2</v>
      </c>
    </row>
    <row r="30" spans="2:12" ht="15" customHeight="1">
      <c r="B30" s="25" t="s">
        <v>68</v>
      </c>
      <c r="C30" s="22">
        <v>-72.790000000000006</v>
      </c>
      <c r="D30" s="23">
        <v>-65.819999999999993</v>
      </c>
      <c r="E30" s="24">
        <v>-0.10589999999999999</v>
      </c>
      <c r="G30" s="38"/>
      <c r="I30" s="25" t="s">
        <v>69</v>
      </c>
      <c r="J30" s="22">
        <f t="shared" si="3"/>
        <v>-72.790000000000006</v>
      </c>
      <c r="K30" s="23">
        <f t="shared" si="4"/>
        <v>-65.819999999999993</v>
      </c>
      <c r="L30" s="24">
        <f t="shared" si="5"/>
        <v>-0.10589999999999999</v>
      </c>
    </row>
    <row r="31" spans="2:12" ht="15" customHeight="1">
      <c r="B31" s="17" t="s">
        <v>70</v>
      </c>
      <c r="C31" s="27">
        <v>321.63</v>
      </c>
      <c r="D31" s="28">
        <v>297.76</v>
      </c>
      <c r="E31" s="87">
        <v>8.0199999999999994E-2</v>
      </c>
      <c r="G31" s="38"/>
      <c r="I31" s="17" t="s">
        <v>71</v>
      </c>
      <c r="J31" s="27">
        <f t="shared" si="3"/>
        <v>321.63</v>
      </c>
      <c r="K31" s="28">
        <f t="shared" si="4"/>
        <v>297.76</v>
      </c>
      <c r="L31" s="87">
        <f t="shared" si="5"/>
        <v>8.0199999999999994E-2</v>
      </c>
    </row>
    <row r="32" spans="2:12" ht="15" customHeight="1">
      <c r="B32" s="21" t="s">
        <v>72</v>
      </c>
      <c r="C32" s="29">
        <v>321.63</v>
      </c>
      <c r="D32" s="30">
        <v>297.76</v>
      </c>
      <c r="E32" s="88">
        <v>8.0199999999999994E-2</v>
      </c>
      <c r="I32" s="21" t="s">
        <v>73</v>
      </c>
      <c r="J32" s="29">
        <f t="shared" si="3"/>
        <v>321.63</v>
      </c>
      <c r="K32" s="30">
        <f t="shared" si="4"/>
        <v>297.76</v>
      </c>
      <c r="L32" s="88">
        <f t="shared" si="5"/>
        <v>8.0199999999999994E-2</v>
      </c>
    </row>
    <row r="33" spans="2:12" ht="15" customHeight="1">
      <c r="B33" s="17" t="s">
        <v>74</v>
      </c>
      <c r="C33" s="27">
        <v>149.66999999999999</v>
      </c>
      <c r="D33" s="28">
        <v>163.49</v>
      </c>
      <c r="E33" s="20">
        <v>-8.4600000000000009E-2</v>
      </c>
      <c r="I33" s="17" t="s">
        <v>75</v>
      </c>
      <c r="J33" s="27">
        <f t="shared" si="3"/>
        <v>149.66999999999999</v>
      </c>
      <c r="K33" s="28">
        <f t="shared" si="4"/>
        <v>163.49</v>
      </c>
      <c r="L33" s="20">
        <f t="shared" si="5"/>
        <v>-8.4600000000000009E-2</v>
      </c>
    </row>
    <row r="34" spans="2:12" ht="15" customHeight="1">
      <c r="B34" s="21" t="s">
        <v>60</v>
      </c>
      <c r="C34" s="29">
        <v>149.66999999999999</v>
      </c>
      <c r="D34" s="30">
        <v>163.5</v>
      </c>
      <c r="E34" s="24">
        <v>-8.4600000000000009E-2</v>
      </c>
      <c r="I34" s="21" t="s">
        <v>61</v>
      </c>
      <c r="J34" s="29">
        <f t="shared" si="3"/>
        <v>149.66999999999999</v>
      </c>
      <c r="K34" s="30">
        <f t="shared" si="4"/>
        <v>163.5</v>
      </c>
      <c r="L34" s="24">
        <f t="shared" si="5"/>
        <v>-8.4600000000000009E-2</v>
      </c>
    </row>
    <row r="35" spans="2:12" ht="15" customHeight="1">
      <c r="B35" s="17" t="s">
        <v>68</v>
      </c>
      <c r="C35" s="18">
        <v>-4.92</v>
      </c>
      <c r="D35" s="18">
        <v>-4.63</v>
      </c>
      <c r="E35" s="20">
        <v>-6.1800000000000001E-2</v>
      </c>
      <c r="I35" s="17" t="s">
        <v>69</v>
      </c>
      <c r="J35" s="18">
        <f t="shared" si="3"/>
        <v>-4.92</v>
      </c>
      <c r="K35" s="18">
        <f t="shared" si="4"/>
        <v>-4.63</v>
      </c>
      <c r="L35" s="20">
        <f t="shared" si="5"/>
        <v>-6.1800000000000001E-2</v>
      </c>
    </row>
    <row r="36" spans="2:12" ht="15" customHeight="1">
      <c r="B36" s="17" t="s">
        <v>80</v>
      </c>
      <c r="C36" s="27">
        <v>1361.29</v>
      </c>
      <c r="D36" s="28">
        <v>1318.26</v>
      </c>
      <c r="E36" s="87">
        <v>3.2599999999999997E-2</v>
      </c>
      <c r="I36" s="17" t="s">
        <v>81</v>
      </c>
      <c r="J36" s="27">
        <f t="shared" si="3"/>
        <v>1361.29</v>
      </c>
      <c r="K36" s="28">
        <f t="shared" si="4"/>
        <v>1318.26</v>
      </c>
      <c r="L36" s="87">
        <f t="shared" si="5"/>
        <v>3.2599999999999997E-2</v>
      </c>
    </row>
    <row r="37" spans="2:12" ht="15" customHeight="1">
      <c r="B37" s="26"/>
      <c r="C37" s="26"/>
      <c r="D37" s="26"/>
      <c r="E37" s="26"/>
      <c r="I37" s="26"/>
      <c r="J37" s="26"/>
      <c r="K37" s="26"/>
      <c r="L37" s="26"/>
    </row>
    <row r="38" spans="2:12" ht="15" customHeight="1"/>
    <row r="39" spans="2:12" ht="15" customHeight="1"/>
    <row r="40" spans="2:12" ht="15" customHeight="1">
      <c r="B40" s="92" t="s">
        <v>82</v>
      </c>
      <c r="C40" s="93"/>
      <c r="D40" s="93"/>
      <c r="E40" s="93"/>
      <c r="I40" s="92" t="s">
        <v>83</v>
      </c>
      <c r="J40" s="93"/>
      <c r="K40" s="93"/>
      <c r="L40" s="93"/>
    </row>
    <row r="41" spans="2:12" ht="15" customHeight="1"/>
    <row r="42" spans="2:12" ht="15" customHeight="1"/>
    <row r="43" spans="2:12" ht="24.2" customHeight="1">
      <c r="B43" s="13" t="s">
        <v>0</v>
      </c>
      <c r="C43" s="14" t="s">
        <v>1</v>
      </c>
      <c r="D43" s="14" t="s">
        <v>2</v>
      </c>
      <c r="E43" s="16" t="s">
        <v>19</v>
      </c>
      <c r="I43" s="13" t="s">
        <v>0</v>
      </c>
      <c r="J43" s="14" t="s">
        <v>1</v>
      </c>
      <c r="K43" s="14" t="s">
        <v>2</v>
      </c>
      <c r="L43" s="16" t="s">
        <v>3</v>
      </c>
    </row>
    <row r="44" spans="2:12" ht="15" customHeight="1">
      <c r="B44" s="31" t="s">
        <v>59</v>
      </c>
      <c r="C44" s="18">
        <v>149.41</v>
      </c>
      <c r="D44" s="18">
        <v>156.78</v>
      </c>
      <c r="E44" s="33">
        <v>-4.7E-2</v>
      </c>
      <c r="I44" s="31" t="s">
        <v>59</v>
      </c>
      <c r="J44" s="18">
        <f t="shared" ref="J44:J52" si="6">+C44</f>
        <v>149.41</v>
      </c>
      <c r="K44" s="18">
        <f t="shared" ref="K44:K52" si="7">+D44</f>
        <v>156.78</v>
      </c>
      <c r="L44" s="33">
        <f t="shared" ref="L44:L52" si="8">+E44</f>
        <v>-4.7E-2</v>
      </c>
    </row>
    <row r="45" spans="2:12" ht="15" customHeight="1">
      <c r="B45" s="31" t="s">
        <v>70</v>
      </c>
      <c r="C45" s="18">
        <v>99.3</v>
      </c>
      <c r="D45" s="18">
        <v>88.23</v>
      </c>
      <c r="E45" s="33">
        <v>0.12539999999999998</v>
      </c>
      <c r="I45" s="31" t="s">
        <v>71</v>
      </c>
      <c r="J45" s="18">
        <f t="shared" si="6"/>
        <v>99.3</v>
      </c>
      <c r="K45" s="18">
        <f t="shared" si="7"/>
        <v>88.23</v>
      </c>
      <c r="L45" s="33">
        <f t="shared" si="8"/>
        <v>0.12539999999999998</v>
      </c>
    </row>
    <row r="46" spans="2:12" ht="15" customHeight="1">
      <c r="B46" s="31" t="s">
        <v>74</v>
      </c>
      <c r="C46" s="18">
        <v>38.43</v>
      </c>
      <c r="D46" s="18">
        <v>45.24</v>
      </c>
      <c r="E46" s="33">
        <v>-0.15040000000000001</v>
      </c>
      <c r="I46" s="31" t="s">
        <v>75</v>
      </c>
      <c r="J46" s="18">
        <f t="shared" si="6"/>
        <v>38.43</v>
      </c>
      <c r="K46" s="18">
        <f t="shared" si="7"/>
        <v>45.24</v>
      </c>
      <c r="L46" s="33">
        <f t="shared" si="8"/>
        <v>-0.15040000000000001</v>
      </c>
    </row>
    <row r="47" spans="2:12" ht="15" customHeight="1">
      <c r="B47" s="17" t="s">
        <v>84</v>
      </c>
      <c r="C47" s="18">
        <v>287.14</v>
      </c>
      <c r="D47" s="18">
        <v>290.25</v>
      </c>
      <c r="E47" s="33">
        <v>-1.0700000000000001E-2</v>
      </c>
      <c r="I47" s="17" t="s">
        <v>85</v>
      </c>
      <c r="J47" s="18">
        <f t="shared" si="6"/>
        <v>287.14</v>
      </c>
      <c r="K47" s="18">
        <f t="shared" si="7"/>
        <v>290.25</v>
      </c>
      <c r="L47" s="33">
        <f t="shared" si="8"/>
        <v>-1.0700000000000001E-2</v>
      </c>
    </row>
    <row r="48" spans="2:12" ht="15" customHeight="1">
      <c r="B48" s="21" t="s">
        <v>86</v>
      </c>
      <c r="C48" s="22">
        <v>-3.46</v>
      </c>
      <c r="D48" s="22">
        <v>-2.2999999999999998</v>
      </c>
      <c r="E48" s="34">
        <v>-0.50480000000000003</v>
      </c>
      <c r="I48" s="21" t="s">
        <v>32</v>
      </c>
      <c r="J48" s="22">
        <f t="shared" si="6"/>
        <v>-3.46</v>
      </c>
      <c r="K48" s="22">
        <f t="shared" si="7"/>
        <v>-2.2999999999999998</v>
      </c>
      <c r="L48" s="34">
        <f t="shared" si="8"/>
        <v>-0.50480000000000003</v>
      </c>
    </row>
    <row r="49" spans="2:13" ht="15" customHeight="1">
      <c r="B49" s="21" t="s">
        <v>87</v>
      </c>
      <c r="C49" s="22">
        <v>-46.11</v>
      </c>
      <c r="D49" s="22">
        <v>-45.97</v>
      </c>
      <c r="E49" s="34">
        <v>-3.0999999999999999E-3</v>
      </c>
      <c r="I49" s="21" t="s">
        <v>34</v>
      </c>
      <c r="J49" s="22">
        <f t="shared" si="6"/>
        <v>-46.11</v>
      </c>
      <c r="K49" s="22">
        <f t="shared" si="7"/>
        <v>-45.97</v>
      </c>
      <c r="L49" s="34">
        <f t="shared" si="8"/>
        <v>-3.0999999999999999E-3</v>
      </c>
    </row>
    <row r="50" spans="2:13" ht="15" customHeight="1">
      <c r="B50" s="21" t="s">
        <v>88</v>
      </c>
      <c r="C50" s="22">
        <v>5.76</v>
      </c>
      <c r="D50" s="22">
        <v>5.66</v>
      </c>
      <c r="E50" s="34">
        <v>3.6600000000000001E-2</v>
      </c>
      <c r="I50" s="21" t="s">
        <v>36</v>
      </c>
      <c r="J50" s="22">
        <f t="shared" si="6"/>
        <v>5.76</v>
      </c>
      <c r="K50" s="22">
        <f t="shared" si="7"/>
        <v>5.66</v>
      </c>
      <c r="L50" s="34">
        <f t="shared" si="8"/>
        <v>3.6600000000000001E-2</v>
      </c>
    </row>
    <row r="51" spans="2:13" ht="15" customHeight="1">
      <c r="B51" s="21" t="s">
        <v>89</v>
      </c>
      <c r="C51" s="22">
        <v>1.45</v>
      </c>
      <c r="D51" s="22">
        <v>1.28</v>
      </c>
      <c r="E51" s="34">
        <v>4.6100000000000002E-2</v>
      </c>
      <c r="I51" s="21" t="s">
        <v>90</v>
      </c>
      <c r="J51" s="22">
        <f t="shared" si="6"/>
        <v>1.45</v>
      </c>
      <c r="K51" s="22">
        <f t="shared" si="7"/>
        <v>1.28</v>
      </c>
      <c r="L51" s="34">
        <f t="shared" si="8"/>
        <v>4.6100000000000002E-2</v>
      </c>
    </row>
    <row r="52" spans="2:13" ht="15" customHeight="1">
      <c r="B52" s="17" t="s">
        <v>91</v>
      </c>
      <c r="C52" s="18">
        <v>244.77</v>
      </c>
      <c r="D52" s="18">
        <v>248.92</v>
      </c>
      <c r="E52" s="32">
        <v>-1.67E-2</v>
      </c>
      <c r="I52" s="17" t="s">
        <v>92</v>
      </c>
      <c r="J52" s="18">
        <f t="shared" si="6"/>
        <v>244.77</v>
      </c>
      <c r="K52" s="18">
        <f t="shared" si="7"/>
        <v>248.92</v>
      </c>
      <c r="L52" s="32">
        <f t="shared" si="8"/>
        <v>-1.67E-2</v>
      </c>
    </row>
    <row r="53" spans="2:13" ht="15" customHeight="1">
      <c r="B53" s="26"/>
      <c r="C53" s="26"/>
      <c r="D53" s="35"/>
      <c r="E53" s="36"/>
      <c r="F53" s="15"/>
      <c r="I53" s="26"/>
      <c r="J53" s="26"/>
      <c r="K53" s="35"/>
      <c r="L53" s="36"/>
      <c r="M53" s="15"/>
    </row>
    <row r="54" spans="2:13" ht="15" customHeight="1">
      <c r="E54" s="37"/>
      <c r="F54" s="15"/>
      <c r="L54" s="37"/>
      <c r="M54" s="15"/>
    </row>
    <row r="55" spans="2:13" ht="15" customHeight="1">
      <c r="E55" s="37"/>
      <c r="F55" s="15"/>
      <c r="L55" s="37"/>
      <c r="M55" s="15"/>
    </row>
  </sheetData>
  <mergeCells count="6">
    <mergeCell ref="B3:E3"/>
    <mergeCell ref="I3:L3"/>
    <mergeCell ref="B22:E22"/>
    <mergeCell ref="I22:L22"/>
    <mergeCell ref="I40:L40"/>
    <mergeCell ref="B40:E4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8"/>
  <sheetViews>
    <sheetView showRuler="0" workbookViewId="0">
      <selection activeCell="K6" sqref="K6:M17"/>
    </sheetView>
  </sheetViews>
  <sheetFormatPr baseColWidth="10" defaultColWidth="13.140625" defaultRowHeight="12.75"/>
  <cols>
    <col min="1" max="1" width="13.140625" style="1"/>
    <col min="2" max="2" width="31.42578125" style="1" customWidth="1"/>
    <col min="3" max="3" width="13.140625" style="1"/>
    <col min="4" max="4" width="17.85546875" style="1" customWidth="1"/>
    <col min="5" max="5" width="13.140625" style="1" customWidth="1"/>
    <col min="6" max="6" width="4.28515625" style="1" customWidth="1"/>
    <col min="7" max="7" width="3.5703125" style="1" customWidth="1"/>
    <col min="8" max="8" width="4.140625" style="39" customWidth="1"/>
    <col min="9" max="9" width="4.28515625" style="1" customWidth="1"/>
    <col min="10" max="10" width="31.42578125" style="1" customWidth="1"/>
    <col min="11" max="11" width="17.28515625" style="1" customWidth="1"/>
    <col min="12" max="12" width="13.140625" style="1"/>
    <col min="13" max="13" width="13.140625" style="1" customWidth="1"/>
    <col min="14" max="16384" width="13.140625" style="1"/>
  </cols>
  <sheetData>
    <row r="1" spans="2:13" ht="15" customHeight="1">
      <c r="B1" s="11"/>
      <c r="C1" s="11"/>
      <c r="G1" s="10"/>
    </row>
    <row r="2" spans="2:13" ht="15" customHeight="1">
      <c r="B2" s="10"/>
      <c r="C2" s="10"/>
      <c r="G2" s="10"/>
    </row>
    <row r="3" spans="2:13" ht="15" customHeight="1">
      <c r="B3" s="92" t="s">
        <v>93</v>
      </c>
      <c r="C3" s="93"/>
      <c r="D3" s="93"/>
      <c r="E3" s="93"/>
      <c r="G3" s="10"/>
      <c r="J3" s="92" t="s">
        <v>93</v>
      </c>
      <c r="K3" s="93"/>
      <c r="L3" s="93"/>
      <c r="M3" s="93"/>
    </row>
    <row r="4" spans="2:13" ht="15" customHeight="1">
      <c r="G4" s="10"/>
    </row>
    <row r="5" spans="2:13" ht="26.65" customHeight="1">
      <c r="B5" s="13" t="s">
        <v>0</v>
      </c>
      <c r="C5" s="14" t="s">
        <v>1</v>
      </c>
      <c r="D5" s="14" t="s">
        <v>2</v>
      </c>
      <c r="E5" s="14" t="s">
        <v>19</v>
      </c>
      <c r="F5" s="15"/>
      <c r="G5" s="10"/>
      <c r="J5" s="13" t="s">
        <v>0</v>
      </c>
      <c r="K5" s="14" t="s">
        <v>1</v>
      </c>
      <c r="L5" s="14" t="s">
        <v>2</v>
      </c>
      <c r="M5" s="16" t="s">
        <v>3</v>
      </c>
    </row>
    <row r="6" spans="2:13" ht="15" customHeight="1">
      <c r="B6" s="17" t="s">
        <v>94</v>
      </c>
      <c r="C6" s="18">
        <f>+'Main KPIs'!C6</f>
        <v>3788</v>
      </c>
      <c r="D6" s="19">
        <f>+'Main KPIs'!D6</f>
        <v>3515</v>
      </c>
      <c r="E6" s="20">
        <f>+'Main KPIs'!E6</f>
        <v>7.7899999999999997E-2</v>
      </c>
      <c r="G6" s="10"/>
      <c r="J6" s="17" t="s">
        <v>95</v>
      </c>
      <c r="K6" s="18">
        <f>+C6</f>
        <v>3788</v>
      </c>
      <c r="L6" s="19">
        <f t="shared" ref="L6:M6" si="0">+D6</f>
        <v>3515</v>
      </c>
      <c r="M6" s="20">
        <f t="shared" si="0"/>
        <v>7.7899999999999997E-2</v>
      </c>
    </row>
    <row r="7" spans="2:13" ht="15" customHeight="1">
      <c r="B7" s="21" t="s">
        <v>60</v>
      </c>
      <c r="C7" s="22">
        <f>+'Main KPIs'!C7</f>
        <v>3050</v>
      </c>
      <c r="D7" s="23">
        <f>+'Main KPIs'!D7</f>
        <v>2794</v>
      </c>
      <c r="E7" s="24">
        <f>+'Main KPIs'!E7</f>
        <v>9.1700000000000004E-2</v>
      </c>
      <c r="G7" s="10"/>
      <c r="J7" s="21" t="s">
        <v>61</v>
      </c>
      <c r="K7" s="22">
        <f t="shared" ref="K7:K17" si="1">+C7</f>
        <v>3050</v>
      </c>
      <c r="L7" s="23">
        <f t="shared" ref="L7:L17" si="2">+D7</f>
        <v>2794</v>
      </c>
      <c r="M7" s="24">
        <f t="shared" ref="M7:M17" si="3">+E7</f>
        <v>9.1700000000000004E-2</v>
      </c>
    </row>
    <row r="8" spans="2:13" ht="15" customHeight="1">
      <c r="B8" s="21" t="s">
        <v>62</v>
      </c>
      <c r="C8" s="22">
        <f>+'Main KPIs'!C8</f>
        <v>682</v>
      </c>
      <c r="D8" s="23">
        <f>+'Main KPIs'!D8</f>
        <v>673</v>
      </c>
      <c r="E8" s="24">
        <f>+'Main KPIs'!E8</f>
        <v>1.34E-2</v>
      </c>
      <c r="G8" s="10"/>
      <c r="J8" s="21" t="s">
        <v>63</v>
      </c>
      <c r="K8" s="22">
        <f t="shared" si="1"/>
        <v>682</v>
      </c>
      <c r="L8" s="23">
        <f t="shared" si="2"/>
        <v>673</v>
      </c>
      <c r="M8" s="24">
        <f t="shared" si="3"/>
        <v>1.34E-2</v>
      </c>
    </row>
    <row r="9" spans="2:13" ht="15" customHeight="1">
      <c r="B9" s="25" t="s">
        <v>64</v>
      </c>
      <c r="C9" s="22">
        <f>+'Main KPIs'!C9</f>
        <v>230</v>
      </c>
      <c r="D9" s="23">
        <f>+'Main KPIs'!D9</f>
        <v>201</v>
      </c>
      <c r="E9" s="24">
        <f>+'Main KPIs'!E9</f>
        <v>0.14499999999999999</v>
      </c>
      <c r="G9" s="10"/>
      <c r="J9" s="25" t="s">
        <v>65</v>
      </c>
      <c r="K9" s="22">
        <f t="shared" si="1"/>
        <v>230</v>
      </c>
      <c r="L9" s="23">
        <f t="shared" si="2"/>
        <v>201</v>
      </c>
      <c r="M9" s="24">
        <f t="shared" si="3"/>
        <v>0.14499999999999999</v>
      </c>
    </row>
    <row r="10" spans="2:13" ht="15" customHeight="1">
      <c r="B10" s="25" t="s">
        <v>66</v>
      </c>
      <c r="C10" s="22">
        <f>+'Main KPIs'!C10</f>
        <v>14</v>
      </c>
      <c r="D10" s="23">
        <f>+'Main KPIs'!D10</f>
        <v>14</v>
      </c>
      <c r="E10" s="24">
        <f>+'Main KPIs'!E10</f>
        <v>-3.0600000000000002E-2</v>
      </c>
      <c r="G10" s="10"/>
      <c r="J10" s="25" t="s">
        <v>67</v>
      </c>
      <c r="K10" s="22">
        <f t="shared" si="1"/>
        <v>14</v>
      </c>
      <c r="L10" s="23">
        <f t="shared" si="2"/>
        <v>14</v>
      </c>
      <c r="M10" s="24">
        <f t="shared" si="3"/>
        <v>-3.0600000000000002E-2</v>
      </c>
    </row>
    <row r="11" spans="2:13" ht="15" customHeight="1">
      <c r="B11" s="25" t="s">
        <v>68</v>
      </c>
      <c r="C11" s="22">
        <f>+'Main KPIs'!C11</f>
        <v>-187</v>
      </c>
      <c r="D11" s="23">
        <f>+'Main KPIs'!D11</f>
        <v>-167</v>
      </c>
      <c r="E11" s="24">
        <f>+'Main KPIs'!E11</f>
        <v>-0.11900000000000001</v>
      </c>
      <c r="G11" s="10"/>
      <c r="J11" s="25" t="s">
        <v>69</v>
      </c>
      <c r="K11" s="22">
        <f t="shared" si="1"/>
        <v>-187</v>
      </c>
      <c r="L11" s="23">
        <f t="shared" si="2"/>
        <v>-167</v>
      </c>
      <c r="M11" s="24">
        <f t="shared" si="3"/>
        <v>-0.11900000000000001</v>
      </c>
    </row>
    <row r="12" spans="2:13" ht="15" customHeight="1">
      <c r="B12" s="17" t="s">
        <v>96</v>
      </c>
      <c r="C12" s="18">
        <f>+'Main KPIs'!C25</f>
        <v>894.91</v>
      </c>
      <c r="D12" s="19">
        <f>+'Main KPIs'!D25</f>
        <v>861.64</v>
      </c>
      <c r="E12" s="20">
        <f>+'Main KPIs'!E25</f>
        <v>3.8600000000000002E-2</v>
      </c>
      <c r="G12" s="10"/>
      <c r="J12" s="17" t="s">
        <v>97</v>
      </c>
      <c r="K12" s="18">
        <f t="shared" si="1"/>
        <v>894.91</v>
      </c>
      <c r="L12" s="19">
        <f t="shared" si="2"/>
        <v>861.64</v>
      </c>
      <c r="M12" s="20">
        <f t="shared" si="3"/>
        <v>3.8600000000000002E-2</v>
      </c>
    </row>
    <row r="13" spans="2:13" ht="15" customHeight="1">
      <c r="B13" s="21" t="s">
        <v>60</v>
      </c>
      <c r="C13" s="22">
        <f>+'Main KPIs'!C26</f>
        <v>314.48</v>
      </c>
      <c r="D13" s="23">
        <f>+'Main KPIs'!D26</f>
        <v>287.70999999999998</v>
      </c>
      <c r="E13" s="24">
        <f>+'Main KPIs'!E26</f>
        <v>9.3000000000000013E-2</v>
      </c>
      <c r="G13" s="10"/>
      <c r="J13" s="21" t="s">
        <v>61</v>
      </c>
      <c r="K13" s="22">
        <f t="shared" si="1"/>
        <v>314.48</v>
      </c>
      <c r="L13" s="23">
        <f t="shared" si="2"/>
        <v>287.70999999999998</v>
      </c>
      <c r="M13" s="24">
        <f t="shared" si="3"/>
        <v>9.3000000000000013E-2</v>
      </c>
    </row>
    <row r="14" spans="2:13" ht="15" customHeight="1">
      <c r="B14" s="21" t="s">
        <v>62</v>
      </c>
      <c r="C14" s="22">
        <f>+'Main KPIs'!C27</f>
        <v>556.21</v>
      </c>
      <c r="D14" s="23">
        <f>+'Main KPIs'!D27</f>
        <v>551.29999999999995</v>
      </c>
      <c r="E14" s="24">
        <f>+'Main KPIs'!E27</f>
        <v>8.8999999999999999E-3</v>
      </c>
      <c r="G14" s="10"/>
      <c r="J14" s="21" t="s">
        <v>63</v>
      </c>
      <c r="K14" s="22">
        <f t="shared" si="1"/>
        <v>556.21</v>
      </c>
      <c r="L14" s="23">
        <f t="shared" si="2"/>
        <v>551.29999999999995</v>
      </c>
      <c r="M14" s="24">
        <f t="shared" si="3"/>
        <v>8.8999999999999999E-3</v>
      </c>
    </row>
    <row r="15" spans="2:13" ht="15" customHeight="1">
      <c r="B15" s="25" t="s">
        <v>64</v>
      </c>
      <c r="C15" s="22">
        <f>+'Main KPIs'!C28</f>
        <v>83.59</v>
      </c>
      <c r="D15" s="23">
        <f>+'Main KPIs'!D28</f>
        <v>74.66</v>
      </c>
      <c r="E15" s="24">
        <f>+'Main KPIs'!E28</f>
        <v>0.11960000000000001</v>
      </c>
      <c r="G15" s="10"/>
      <c r="J15" s="25" t="s">
        <v>65</v>
      </c>
      <c r="K15" s="22">
        <f t="shared" si="1"/>
        <v>83.59</v>
      </c>
      <c r="L15" s="23">
        <f t="shared" si="2"/>
        <v>74.66</v>
      </c>
      <c r="M15" s="24">
        <f t="shared" si="3"/>
        <v>0.11960000000000001</v>
      </c>
    </row>
    <row r="16" spans="2:13" ht="15" customHeight="1">
      <c r="B16" s="25" t="s">
        <v>66</v>
      </c>
      <c r="C16" s="22">
        <f>+'Main KPIs'!C29</f>
        <v>13.42</v>
      </c>
      <c r="D16" s="23">
        <f>+'Main KPIs'!D29</f>
        <v>13.79</v>
      </c>
      <c r="E16" s="24">
        <f>+'Main KPIs'!E29</f>
        <v>-2.6400000000000003E-2</v>
      </c>
      <c r="G16" s="10"/>
      <c r="J16" s="25" t="s">
        <v>67</v>
      </c>
      <c r="K16" s="22">
        <f t="shared" si="1"/>
        <v>13.42</v>
      </c>
      <c r="L16" s="23">
        <f t="shared" si="2"/>
        <v>13.79</v>
      </c>
      <c r="M16" s="24">
        <f t="shared" si="3"/>
        <v>-2.6400000000000003E-2</v>
      </c>
    </row>
    <row r="17" spans="2:13" ht="15" customHeight="1">
      <c r="B17" s="25" t="s">
        <v>68</v>
      </c>
      <c r="C17" s="22">
        <f>+'Main KPIs'!C30</f>
        <v>-72.790000000000006</v>
      </c>
      <c r="D17" s="23">
        <f>+'Main KPIs'!D30</f>
        <v>-65.819999999999993</v>
      </c>
      <c r="E17" s="24">
        <f>+'Main KPIs'!E30</f>
        <v>-0.10589999999999999</v>
      </c>
      <c r="G17" s="10"/>
      <c r="J17" s="25" t="s">
        <v>69</v>
      </c>
      <c r="K17" s="22">
        <f t="shared" si="1"/>
        <v>-72.790000000000006</v>
      </c>
      <c r="L17" s="23">
        <f t="shared" si="2"/>
        <v>-65.819999999999993</v>
      </c>
      <c r="M17" s="24">
        <f t="shared" si="3"/>
        <v>-0.10589999999999999</v>
      </c>
    </row>
    <row r="18" spans="2:13" ht="15" customHeight="1">
      <c r="B18" s="26"/>
      <c r="C18" s="26"/>
      <c r="D18" s="26"/>
      <c r="E18" s="26"/>
      <c r="G18" s="10"/>
      <c r="J18" s="26"/>
      <c r="K18" s="26"/>
      <c r="L18" s="26"/>
      <c r="M18" s="26"/>
    </row>
  </sheetData>
  <mergeCells count="2">
    <mergeCell ref="B3:E3"/>
    <mergeCell ref="J3:M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4"/>
  <sheetViews>
    <sheetView workbookViewId="0">
      <selection activeCell="K6" sqref="K6:M9"/>
    </sheetView>
  </sheetViews>
  <sheetFormatPr baseColWidth="10" defaultColWidth="13.140625" defaultRowHeight="12.75"/>
  <cols>
    <col min="1" max="1" width="13.140625" style="1"/>
    <col min="2" max="2" width="31.42578125" style="1" customWidth="1"/>
    <col min="3" max="3" width="13.140625" style="1"/>
    <col min="4" max="4" width="17.85546875" style="1" customWidth="1"/>
    <col min="5" max="5" width="13.140625" style="1" customWidth="1"/>
    <col min="6" max="6" width="4.28515625" style="1" customWidth="1"/>
    <col min="7" max="7" width="3.5703125" style="1" customWidth="1"/>
    <col min="8" max="8" width="4.140625" style="39" customWidth="1"/>
    <col min="9" max="9" width="4.28515625" style="1" customWidth="1"/>
    <col min="10" max="10" width="31.42578125" style="1" customWidth="1"/>
    <col min="11" max="11" width="17.28515625" style="1" customWidth="1"/>
    <col min="12" max="12" width="13.140625" style="1"/>
    <col min="13" max="13" width="13.140625" style="1" customWidth="1"/>
    <col min="14" max="16384" width="13.140625" style="1"/>
  </cols>
  <sheetData>
    <row r="1" spans="2:13" ht="15" customHeight="1">
      <c r="B1" s="11"/>
      <c r="C1" s="11"/>
      <c r="G1" s="10"/>
    </row>
    <row r="2" spans="2:13" ht="15" customHeight="1">
      <c r="G2" s="10"/>
    </row>
    <row r="3" spans="2:13" ht="15" customHeight="1">
      <c r="B3" s="92" t="s">
        <v>98</v>
      </c>
      <c r="C3" s="93"/>
      <c r="D3" s="93"/>
      <c r="E3" s="93"/>
      <c r="G3" s="10"/>
      <c r="J3" s="92" t="s">
        <v>98</v>
      </c>
      <c r="K3" s="93"/>
      <c r="L3" s="93"/>
      <c r="M3" s="93"/>
    </row>
    <row r="4" spans="2:13" ht="15" customHeight="1">
      <c r="G4" s="10"/>
    </row>
    <row r="5" spans="2:13" ht="26.65" customHeight="1" thickBot="1">
      <c r="B5" s="13" t="s">
        <v>0</v>
      </c>
      <c r="C5" s="14" t="s">
        <v>1</v>
      </c>
      <c r="D5" s="14" t="s">
        <v>2</v>
      </c>
      <c r="E5" s="14" t="s">
        <v>19</v>
      </c>
      <c r="F5" s="15"/>
      <c r="G5" s="10"/>
      <c r="J5" s="13" t="s">
        <v>0</v>
      </c>
      <c r="K5" s="14" t="s">
        <v>1</v>
      </c>
      <c r="L5" s="14" t="s">
        <v>2</v>
      </c>
      <c r="M5" s="16" t="s">
        <v>3</v>
      </c>
    </row>
    <row r="6" spans="2:13" ht="15" customHeight="1" thickBot="1">
      <c r="B6" s="17" t="s">
        <v>99</v>
      </c>
      <c r="C6" s="18">
        <f>+'Main KPIs'!C12</f>
        <v>3477</v>
      </c>
      <c r="D6" s="19">
        <f>+'Main KPIs'!D12</f>
        <v>3224</v>
      </c>
      <c r="E6" s="20">
        <f>+'Main KPIs'!E12</f>
        <v>7.8600000000000003E-2</v>
      </c>
      <c r="G6" s="10"/>
      <c r="J6" s="17" t="s">
        <v>100</v>
      </c>
      <c r="K6" s="18">
        <f>+C6</f>
        <v>3477</v>
      </c>
      <c r="L6" s="19">
        <f t="shared" ref="L6:M6" si="0">+D6</f>
        <v>3224</v>
      </c>
      <c r="M6" s="20">
        <f t="shared" si="0"/>
        <v>7.8600000000000003E-2</v>
      </c>
    </row>
    <row r="7" spans="2:13" ht="15" customHeight="1" thickBot="1">
      <c r="B7" s="21" t="s">
        <v>72</v>
      </c>
      <c r="C7" s="22">
        <f>+'Main KPIs'!C13</f>
        <v>3477</v>
      </c>
      <c r="D7" s="23">
        <f>+'Main KPIs'!D13</f>
        <v>3224</v>
      </c>
      <c r="E7" s="24">
        <f>+'Main KPIs'!E13</f>
        <v>7.8600000000000003E-2</v>
      </c>
      <c r="G7" s="10"/>
      <c r="J7" s="21" t="s">
        <v>73</v>
      </c>
      <c r="K7" s="22">
        <f t="shared" ref="K7:K9" si="1">+C7</f>
        <v>3477</v>
      </c>
      <c r="L7" s="23">
        <f t="shared" ref="L7:L9" si="2">+D7</f>
        <v>3224</v>
      </c>
      <c r="M7" s="24">
        <f t="shared" ref="M7:M9" si="3">+E7</f>
        <v>7.8600000000000003E-2</v>
      </c>
    </row>
    <row r="8" spans="2:13" ht="15" customHeight="1" thickBot="1">
      <c r="B8" s="17" t="s">
        <v>101</v>
      </c>
      <c r="C8" s="18">
        <f>+'Main KPIs'!C31</f>
        <v>321.63</v>
      </c>
      <c r="D8" s="19">
        <f>+'Main KPIs'!D31</f>
        <v>297.76</v>
      </c>
      <c r="E8" s="20">
        <f>+'Main KPIs'!E31</f>
        <v>8.0199999999999994E-2</v>
      </c>
      <c r="G8" s="10"/>
      <c r="J8" s="17" t="s">
        <v>102</v>
      </c>
      <c r="K8" s="18">
        <f t="shared" si="1"/>
        <v>321.63</v>
      </c>
      <c r="L8" s="19">
        <f t="shared" si="2"/>
        <v>297.76</v>
      </c>
      <c r="M8" s="20">
        <f t="shared" si="3"/>
        <v>8.0199999999999994E-2</v>
      </c>
    </row>
    <row r="9" spans="2:13" ht="15" customHeight="1" thickBot="1">
      <c r="B9" s="21" t="s">
        <v>72</v>
      </c>
      <c r="C9" s="22">
        <f>+'Main KPIs'!C32</f>
        <v>321.63</v>
      </c>
      <c r="D9" s="23">
        <f>+'Main KPIs'!D32</f>
        <v>297.76</v>
      </c>
      <c r="E9" s="24">
        <f>+'Main KPIs'!E32</f>
        <v>8.0199999999999994E-2</v>
      </c>
      <c r="G9" s="10"/>
      <c r="J9" s="21" t="s">
        <v>73</v>
      </c>
      <c r="K9" s="22">
        <f t="shared" si="1"/>
        <v>321.63</v>
      </c>
      <c r="L9" s="23">
        <f t="shared" si="2"/>
        <v>297.76</v>
      </c>
      <c r="M9" s="24">
        <f t="shared" si="3"/>
        <v>8.0199999999999994E-2</v>
      </c>
    </row>
    <row r="10" spans="2:13" ht="15" customHeight="1">
      <c r="B10" s="26"/>
      <c r="C10" s="26"/>
      <c r="D10" s="26"/>
      <c r="E10" s="26"/>
      <c r="G10" s="10"/>
      <c r="J10" s="26"/>
      <c r="K10" s="26"/>
      <c r="L10" s="26"/>
      <c r="M10" s="26"/>
    </row>
    <row r="11" spans="2:13" ht="15" customHeight="1">
      <c r="G11" s="10"/>
    </row>
    <row r="12" spans="2:13" ht="15" customHeight="1">
      <c r="G12" s="10"/>
    </row>
    <row r="13" spans="2:13" ht="15" customHeight="1">
      <c r="G13" s="10"/>
    </row>
    <row r="14" spans="2:13" ht="15" customHeight="1">
      <c r="G14" s="10"/>
    </row>
    <row r="15" spans="2:13" ht="15" customHeight="1">
      <c r="G15" s="10"/>
    </row>
    <row r="16" spans="2:13" ht="15" customHeight="1">
      <c r="G16" s="10"/>
    </row>
    <row r="17" spans="7:7" ht="15" customHeight="1">
      <c r="G17" s="10"/>
    </row>
    <row r="18" spans="7:7" ht="15" customHeight="1">
      <c r="G18" s="10"/>
    </row>
    <row r="19" spans="7:7" ht="15" customHeight="1">
      <c r="G19" s="10"/>
    </row>
    <row r="20" spans="7:7" ht="15" customHeight="1">
      <c r="G20" s="10"/>
    </row>
    <row r="21" spans="7:7" ht="15" customHeight="1">
      <c r="G21" s="10"/>
    </row>
    <row r="22" spans="7:7" ht="15" customHeight="1">
      <c r="G22" s="10"/>
    </row>
    <row r="23" spans="7:7" ht="15" customHeight="1">
      <c r="G23" s="10"/>
    </row>
    <row r="24" spans="7:7" ht="15" customHeight="1">
      <c r="G24" s="10"/>
    </row>
  </sheetData>
  <mergeCells count="2">
    <mergeCell ref="B3:E3"/>
    <mergeCell ref="J3:M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23"/>
  <sheetViews>
    <sheetView workbookViewId="0">
      <selection activeCell="K6" sqref="K6:M10"/>
    </sheetView>
  </sheetViews>
  <sheetFormatPr baseColWidth="10" defaultColWidth="13.140625" defaultRowHeight="12.75"/>
  <cols>
    <col min="1" max="1" width="13.140625" style="1"/>
    <col min="2" max="2" width="31.42578125" style="1" customWidth="1"/>
    <col min="3" max="3" width="13.140625" style="1"/>
    <col min="4" max="4" width="17.85546875" style="1" customWidth="1"/>
    <col min="5" max="5" width="13.140625" style="1" customWidth="1"/>
    <col min="6" max="6" width="4.28515625" style="1" customWidth="1"/>
    <col min="7" max="7" width="3.5703125" style="1" customWidth="1"/>
    <col min="8" max="8" width="4.140625" style="39" customWidth="1"/>
    <col min="9" max="9" width="4.28515625" style="1" customWidth="1"/>
    <col min="10" max="10" width="31.42578125" style="1" customWidth="1"/>
    <col min="11" max="11" width="17.28515625" style="1" customWidth="1"/>
    <col min="12" max="12" width="13.140625" style="1"/>
    <col min="13" max="13" width="13.140625" style="1" customWidth="1"/>
    <col min="14" max="16384" width="13.140625" style="1"/>
  </cols>
  <sheetData>
    <row r="1" spans="2:13" ht="15" customHeight="1">
      <c r="B1" s="11"/>
      <c r="C1" s="11"/>
      <c r="G1" s="10"/>
    </row>
    <row r="2" spans="2:13" ht="15" customHeight="1">
      <c r="G2" s="10"/>
    </row>
    <row r="3" spans="2:13" ht="15" customHeight="1">
      <c r="B3" s="92" t="s">
        <v>103</v>
      </c>
      <c r="C3" s="93"/>
      <c r="D3" s="93"/>
      <c r="E3" s="93"/>
      <c r="G3" s="10"/>
      <c r="J3" s="92" t="s">
        <v>103</v>
      </c>
      <c r="K3" s="93"/>
      <c r="L3" s="93"/>
      <c r="M3" s="93"/>
    </row>
    <row r="4" spans="2:13" ht="15" customHeight="1">
      <c r="G4" s="10"/>
    </row>
    <row r="5" spans="2:13" ht="26.65" customHeight="1" thickBot="1">
      <c r="B5" s="13" t="s">
        <v>0</v>
      </c>
      <c r="C5" s="14" t="s">
        <v>1</v>
      </c>
      <c r="D5" s="14" t="s">
        <v>2</v>
      </c>
      <c r="E5" s="14" t="s">
        <v>19</v>
      </c>
      <c r="F5" s="15"/>
      <c r="G5" s="10"/>
      <c r="J5" s="13" t="s">
        <v>0</v>
      </c>
      <c r="K5" s="14" t="s">
        <v>1</v>
      </c>
      <c r="L5" s="14" t="s">
        <v>2</v>
      </c>
      <c r="M5" s="16" t="s">
        <v>3</v>
      </c>
    </row>
    <row r="6" spans="2:13" ht="15" customHeight="1" thickBot="1">
      <c r="B6" s="17" t="s">
        <v>104</v>
      </c>
      <c r="C6" s="18">
        <f>+'Main KPIs'!C14</f>
        <v>2717</v>
      </c>
      <c r="D6" s="19">
        <f>+'Main KPIs'!D14</f>
        <v>2786</v>
      </c>
      <c r="E6" s="20">
        <f>+'Main KPIs'!E14</f>
        <v>-2.4700000000000003E-2</v>
      </c>
      <c r="G6" s="10"/>
      <c r="J6" s="17" t="s">
        <v>105</v>
      </c>
      <c r="K6" s="18">
        <f>+C6</f>
        <v>2717</v>
      </c>
      <c r="L6" s="19">
        <f t="shared" ref="L6:M6" si="0">+D6</f>
        <v>2786</v>
      </c>
      <c r="M6" s="20">
        <f t="shared" si="0"/>
        <v>-2.4700000000000003E-2</v>
      </c>
    </row>
    <row r="7" spans="2:13" ht="15" customHeight="1" thickBot="1">
      <c r="B7" s="21" t="s">
        <v>60</v>
      </c>
      <c r="C7" s="22">
        <f>+'Main KPIs'!C15</f>
        <v>2717</v>
      </c>
      <c r="D7" s="23">
        <f>+'Main KPIs'!D15</f>
        <v>2786</v>
      </c>
      <c r="E7" s="24">
        <f>+'Main KPIs'!E15</f>
        <v>-2.4700000000000003E-2</v>
      </c>
      <c r="G7" s="10"/>
      <c r="J7" s="21" t="s">
        <v>61</v>
      </c>
      <c r="K7" s="22">
        <f t="shared" ref="K7:K9" si="1">+C7</f>
        <v>2717</v>
      </c>
      <c r="L7" s="23">
        <f t="shared" ref="L7:L9" si="2">+D7</f>
        <v>2786</v>
      </c>
      <c r="M7" s="24">
        <f t="shared" ref="M7:M9" si="3">+E7</f>
        <v>-2.4700000000000003E-2</v>
      </c>
    </row>
    <row r="8" spans="2:13" ht="15" customHeight="1" thickBot="1">
      <c r="B8" s="17" t="s">
        <v>106</v>
      </c>
      <c r="C8" s="18">
        <f>+'Main KPIs'!C33</f>
        <v>149.66999999999999</v>
      </c>
      <c r="D8" s="19">
        <f>+'Main KPIs'!D33</f>
        <v>163.49</v>
      </c>
      <c r="E8" s="20">
        <f>+'Main KPIs'!E33</f>
        <v>-8.4600000000000009E-2</v>
      </c>
      <c r="G8" s="10"/>
      <c r="J8" s="17" t="s">
        <v>107</v>
      </c>
      <c r="K8" s="18">
        <f t="shared" si="1"/>
        <v>149.66999999999999</v>
      </c>
      <c r="L8" s="19">
        <f t="shared" si="2"/>
        <v>163.49</v>
      </c>
      <c r="M8" s="20">
        <f t="shared" si="3"/>
        <v>-8.4600000000000009E-2</v>
      </c>
    </row>
    <row r="9" spans="2:13" ht="15" customHeight="1" thickBot="1">
      <c r="B9" s="21" t="s">
        <v>60</v>
      </c>
      <c r="C9" s="22">
        <f>+'Main KPIs'!C34</f>
        <v>149.66999999999999</v>
      </c>
      <c r="D9" s="23">
        <f>+'Main KPIs'!D34</f>
        <v>163.5</v>
      </c>
      <c r="E9" s="24">
        <f>+'Main KPIs'!E34</f>
        <v>-8.4600000000000009E-2</v>
      </c>
      <c r="G9" s="10"/>
      <c r="J9" s="21" t="s">
        <v>61</v>
      </c>
      <c r="K9" s="22">
        <f t="shared" si="1"/>
        <v>149.66999999999999</v>
      </c>
      <c r="L9" s="23">
        <f t="shared" si="2"/>
        <v>163.5</v>
      </c>
      <c r="M9" s="24">
        <f t="shared" si="3"/>
        <v>-8.4600000000000009E-2</v>
      </c>
    </row>
    <row r="10" spans="2:13" ht="15" customHeight="1">
      <c r="B10" s="26"/>
      <c r="C10" s="26"/>
      <c r="D10" s="26"/>
      <c r="E10" s="26"/>
      <c r="G10" s="10"/>
      <c r="J10" s="26"/>
      <c r="K10" s="26"/>
      <c r="L10" s="26"/>
      <c r="M10" s="26"/>
    </row>
    <row r="11" spans="2:13" ht="15" customHeight="1">
      <c r="G11" s="10"/>
    </row>
    <row r="12" spans="2:13" ht="15" customHeight="1">
      <c r="G12" s="10"/>
    </row>
    <row r="13" spans="2:13" ht="15" customHeight="1">
      <c r="G13" s="10"/>
    </row>
    <row r="14" spans="2:13" ht="15" customHeight="1">
      <c r="G14" s="10"/>
    </row>
    <row r="15" spans="2:13" ht="15" customHeight="1">
      <c r="G15" s="10"/>
    </row>
    <row r="16" spans="2:13" ht="15" customHeight="1">
      <c r="G16" s="10"/>
    </row>
    <row r="17" spans="7:7" ht="15" customHeight="1">
      <c r="G17" s="10"/>
    </row>
    <row r="18" spans="7:7" ht="15" customHeight="1">
      <c r="G18" s="10"/>
    </row>
    <row r="19" spans="7:7" ht="15" customHeight="1">
      <c r="G19" s="10"/>
    </row>
    <row r="20" spans="7:7" ht="15" customHeight="1">
      <c r="G20" s="10"/>
    </row>
    <row r="21" spans="7:7" ht="15" customHeight="1">
      <c r="G21" s="10"/>
    </row>
    <row r="22" spans="7:7" ht="15" customHeight="1">
      <c r="G22" s="10"/>
    </row>
    <row r="23" spans="7:7" ht="15" customHeight="1">
      <c r="G23" s="10"/>
    </row>
  </sheetData>
  <mergeCells count="2">
    <mergeCell ref="B3:E3"/>
    <mergeCell ref="J3:M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2:U60"/>
  <sheetViews>
    <sheetView topLeftCell="A15" workbookViewId="0">
      <selection activeCell="I6" sqref="I6"/>
    </sheetView>
  </sheetViews>
  <sheetFormatPr baseColWidth="10" defaultColWidth="10.85546875" defaultRowHeight="12.75"/>
  <cols>
    <col min="1" max="16384" width="10.85546875" style="1"/>
  </cols>
  <sheetData>
    <row r="12" spans="2:21" ht="13.5" thickBot="1"/>
    <row r="13" spans="2:21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4"/>
    </row>
    <row r="14" spans="2:21">
      <c r="B14" s="5"/>
      <c r="U14" s="6"/>
    </row>
    <row r="15" spans="2:21">
      <c r="B15" s="5"/>
      <c r="U15" s="6"/>
    </row>
    <row r="16" spans="2:21">
      <c r="B16" s="5"/>
      <c r="U16" s="6"/>
    </row>
    <row r="17" spans="2:21">
      <c r="B17" s="5"/>
      <c r="U17" s="6"/>
    </row>
    <row r="18" spans="2:21">
      <c r="B18" s="5"/>
      <c r="U18" s="6"/>
    </row>
    <row r="19" spans="2:21">
      <c r="B19" s="5"/>
      <c r="U19" s="6"/>
    </row>
    <row r="20" spans="2:21">
      <c r="B20" s="5"/>
      <c r="U20" s="6"/>
    </row>
    <row r="21" spans="2:21">
      <c r="B21" s="5"/>
      <c r="U21" s="6"/>
    </row>
    <row r="22" spans="2:21">
      <c r="B22" s="5"/>
      <c r="U22" s="6"/>
    </row>
    <row r="23" spans="2:21">
      <c r="B23" s="5"/>
      <c r="U23" s="6"/>
    </row>
    <row r="24" spans="2:21">
      <c r="B24" s="5"/>
      <c r="U24" s="6"/>
    </row>
    <row r="25" spans="2:21">
      <c r="B25" s="5"/>
      <c r="U25" s="6"/>
    </row>
    <row r="26" spans="2:21">
      <c r="B26" s="5"/>
      <c r="U26" s="6"/>
    </row>
    <row r="27" spans="2:21">
      <c r="B27" s="5"/>
      <c r="U27" s="6"/>
    </row>
    <row r="28" spans="2:21">
      <c r="B28" s="5"/>
      <c r="U28" s="6"/>
    </row>
    <row r="29" spans="2:21">
      <c r="B29" s="5"/>
      <c r="U29" s="6"/>
    </row>
    <row r="30" spans="2:21">
      <c r="B30" s="5"/>
      <c r="U30" s="6"/>
    </row>
    <row r="31" spans="2:21">
      <c r="B31" s="5"/>
      <c r="U31" s="6"/>
    </row>
    <row r="32" spans="2:21">
      <c r="B32" s="5"/>
      <c r="U32" s="6"/>
    </row>
    <row r="33" spans="2:21">
      <c r="B33" s="5"/>
      <c r="U33" s="6"/>
    </row>
    <row r="34" spans="2:21">
      <c r="B34" s="5"/>
      <c r="U34" s="6"/>
    </row>
    <row r="35" spans="2:21">
      <c r="B35" s="5"/>
      <c r="U35" s="6"/>
    </row>
    <row r="36" spans="2:21">
      <c r="B36" s="5"/>
      <c r="U36" s="6"/>
    </row>
    <row r="37" spans="2:21">
      <c r="B37" s="5"/>
      <c r="U37" s="6"/>
    </row>
    <row r="38" spans="2:21">
      <c r="B38" s="5"/>
      <c r="U38" s="6"/>
    </row>
    <row r="39" spans="2:21">
      <c r="B39" s="5"/>
      <c r="U39" s="6"/>
    </row>
    <row r="40" spans="2:21">
      <c r="B40" s="5"/>
      <c r="U40" s="6"/>
    </row>
    <row r="41" spans="2:21">
      <c r="B41" s="5"/>
      <c r="U41" s="6"/>
    </row>
    <row r="42" spans="2:21">
      <c r="B42" s="5"/>
      <c r="U42" s="6"/>
    </row>
    <row r="43" spans="2:21">
      <c r="B43" s="5"/>
      <c r="U43" s="6"/>
    </row>
    <row r="44" spans="2:21">
      <c r="B44" s="5"/>
      <c r="U44" s="6"/>
    </row>
    <row r="45" spans="2:21">
      <c r="B45" s="5"/>
      <c r="U45" s="6"/>
    </row>
    <row r="46" spans="2:21">
      <c r="B46" s="5"/>
      <c r="U46" s="6"/>
    </row>
    <row r="47" spans="2:21">
      <c r="B47" s="5"/>
      <c r="U47" s="6"/>
    </row>
    <row r="48" spans="2:21">
      <c r="B48" s="5"/>
      <c r="U48" s="6"/>
    </row>
    <row r="49" spans="2:21">
      <c r="B49" s="5"/>
      <c r="U49" s="6"/>
    </row>
    <row r="50" spans="2:21">
      <c r="B50" s="5"/>
      <c r="U50" s="6"/>
    </row>
    <row r="51" spans="2:21">
      <c r="B51" s="5"/>
      <c r="U51" s="6"/>
    </row>
    <row r="52" spans="2:21">
      <c r="B52" s="5"/>
      <c r="U52" s="6"/>
    </row>
    <row r="53" spans="2:21">
      <c r="B53" s="5"/>
      <c r="U53" s="6"/>
    </row>
    <row r="54" spans="2:21">
      <c r="B54" s="5"/>
      <c r="U54" s="6"/>
    </row>
    <row r="55" spans="2:21">
      <c r="B55" s="5"/>
      <c r="U55" s="6"/>
    </row>
    <row r="56" spans="2:21">
      <c r="B56" s="5"/>
      <c r="U56" s="6"/>
    </row>
    <row r="57" spans="2:21">
      <c r="B57" s="5"/>
      <c r="U57" s="6"/>
    </row>
    <row r="58" spans="2:21">
      <c r="B58" s="5"/>
      <c r="U58" s="6"/>
    </row>
    <row r="59" spans="2:21">
      <c r="B59" s="5"/>
      <c r="U59" s="6"/>
    </row>
    <row r="60" spans="2:21" ht="13.5" thickBot="1">
      <c r="B60" s="7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M51"/>
  <sheetViews>
    <sheetView showRuler="0" workbookViewId="0">
      <selection activeCell="D25" sqref="D25"/>
    </sheetView>
  </sheetViews>
  <sheetFormatPr baseColWidth="10" defaultColWidth="13.140625" defaultRowHeight="12.75"/>
  <cols>
    <col min="1" max="1" width="13.140625" style="1"/>
    <col min="2" max="2" width="48.85546875" style="1" customWidth="1"/>
    <col min="3" max="5" width="13.140625" style="1"/>
    <col min="6" max="6" width="3" style="1" customWidth="1"/>
    <col min="7" max="7" width="4.140625" style="39" customWidth="1"/>
    <col min="8" max="8" width="3.42578125" style="1" customWidth="1"/>
    <col min="9" max="9" width="54" style="1" customWidth="1"/>
    <col min="10" max="16384" width="13.140625" style="1"/>
  </cols>
  <sheetData>
    <row r="1" spans="2:13" ht="15" customHeight="1">
      <c r="B1" s="40"/>
      <c r="C1" s="40"/>
      <c r="G1" s="38"/>
    </row>
    <row r="2" spans="2:13" ht="15" customHeight="1">
      <c r="B2" s="12"/>
      <c r="C2" s="12"/>
      <c r="G2" s="38"/>
    </row>
    <row r="3" spans="2:13" ht="15" customHeight="1">
      <c r="B3" s="92" t="s">
        <v>17</v>
      </c>
      <c r="C3" s="93"/>
      <c r="D3" s="93"/>
      <c r="E3" s="93"/>
      <c r="G3" s="38"/>
      <c r="I3" s="92" t="s">
        <v>18</v>
      </c>
      <c r="J3" s="93"/>
      <c r="K3" s="93"/>
      <c r="L3" s="93"/>
    </row>
    <row r="4" spans="2:13" ht="15" customHeight="1">
      <c r="G4" s="38"/>
    </row>
    <row r="5" spans="2:13" ht="35.85" customHeight="1">
      <c r="B5" s="13" t="s">
        <v>0</v>
      </c>
      <c r="C5" s="14" t="s">
        <v>1</v>
      </c>
      <c r="D5" s="14" t="s">
        <v>2</v>
      </c>
      <c r="E5" s="14" t="s">
        <v>19</v>
      </c>
      <c r="F5" s="15"/>
      <c r="G5" s="38"/>
      <c r="I5" s="13" t="s">
        <v>0</v>
      </c>
      <c r="J5" s="14" t="s">
        <v>1</v>
      </c>
      <c r="K5" s="14" t="s">
        <v>2</v>
      </c>
      <c r="L5" s="14" t="s">
        <v>3</v>
      </c>
      <c r="M5" s="15"/>
    </row>
    <row r="6" spans="2:13" ht="15" customHeight="1">
      <c r="B6" s="41" t="s">
        <v>4</v>
      </c>
      <c r="C6" s="42">
        <v>9937</v>
      </c>
      <c r="D6" s="42">
        <v>9480</v>
      </c>
      <c r="E6" s="20">
        <v>4.8000000000000001E-2</v>
      </c>
      <c r="G6" s="38"/>
      <c r="I6" s="41" t="s">
        <v>5</v>
      </c>
      <c r="J6" s="42">
        <f>+C6</f>
        <v>9937</v>
      </c>
      <c r="K6" s="42">
        <f t="shared" ref="K6:L6" si="0">+D6</f>
        <v>9480</v>
      </c>
      <c r="L6" s="20">
        <f t="shared" si="0"/>
        <v>4.8000000000000001E-2</v>
      </c>
    </row>
    <row r="7" spans="2:13" ht="15" customHeight="1">
      <c r="B7" s="41" t="s">
        <v>6</v>
      </c>
      <c r="C7" s="42">
        <v>1361</v>
      </c>
      <c r="D7" s="42">
        <v>1318</v>
      </c>
      <c r="E7" s="20">
        <v>3.3000000000000002E-2</v>
      </c>
      <c r="G7" s="38"/>
      <c r="I7" s="41" t="s">
        <v>7</v>
      </c>
      <c r="J7" s="42">
        <f t="shared" ref="J7:J27" si="1">+C7</f>
        <v>1361</v>
      </c>
      <c r="K7" s="42">
        <f t="shared" ref="K7:K27" si="2">+D7</f>
        <v>1318</v>
      </c>
      <c r="L7" s="20">
        <f t="shared" ref="L7:L27" si="3">+E7</f>
        <v>3.3000000000000002E-2</v>
      </c>
    </row>
    <row r="8" spans="2:13" ht="15" customHeight="1">
      <c r="B8" s="44" t="s">
        <v>20</v>
      </c>
      <c r="C8" s="45">
        <v>-943</v>
      </c>
      <c r="D8" s="45">
        <v>-904</v>
      </c>
      <c r="E8" s="24">
        <v>-4.2999999999999997E-2</v>
      </c>
      <c r="G8" s="38"/>
      <c r="I8" s="44" t="s">
        <v>21</v>
      </c>
      <c r="J8" s="45">
        <f t="shared" si="1"/>
        <v>-943</v>
      </c>
      <c r="K8" s="45">
        <f t="shared" si="2"/>
        <v>-904</v>
      </c>
      <c r="L8" s="24">
        <f t="shared" si="3"/>
        <v>-4.2999999999999997E-2</v>
      </c>
    </row>
    <row r="9" spans="2:13" ht="15" customHeight="1">
      <c r="B9" s="44" t="s">
        <v>22</v>
      </c>
      <c r="C9" s="45">
        <v>-54</v>
      </c>
      <c r="D9" s="45">
        <v>-51</v>
      </c>
      <c r="E9" s="24">
        <v>-7.4999999999999997E-2</v>
      </c>
      <c r="G9" s="38"/>
      <c r="I9" s="44" t="s">
        <v>23</v>
      </c>
      <c r="J9" s="45">
        <f t="shared" si="1"/>
        <v>-54</v>
      </c>
      <c r="K9" s="45">
        <f t="shared" si="2"/>
        <v>-51</v>
      </c>
      <c r="L9" s="24">
        <f t="shared" si="3"/>
        <v>-7.4999999999999997E-2</v>
      </c>
    </row>
    <row r="10" spans="2:13" ht="15" customHeight="1">
      <c r="B10" s="46" t="s">
        <v>24</v>
      </c>
      <c r="C10" s="45">
        <v>-77</v>
      </c>
      <c r="D10" s="45">
        <v>-74</v>
      </c>
      <c r="E10" s="24">
        <v>-0.05</v>
      </c>
      <c r="G10" s="38"/>
      <c r="I10" s="46" t="s">
        <v>25</v>
      </c>
      <c r="J10" s="45">
        <f t="shared" si="1"/>
        <v>-77</v>
      </c>
      <c r="K10" s="45">
        <f t="shared" si="2"/>
        <v>-74</v>
      </c>
      <c r="L10" s="24">
        <f t="shared" si="3"/>
        <v>-0.05</v>
      </c>
    </row>
    <row r="11" spans="2:13" ht="15" customHeight="1">
      <c r="B11" s="47" t="s">
        <v>26</v>
      </c>
      <c r="C11" s="48">
        <v>-1074</v>
      </c>
      <c r="D11" s="48">
        <v>-1028</v>
      </c>
      <c r="E11" s="20">
        <v>-4.4999999999999998E-2</v>
      </c>
      <c r="G11" s="38"/>
      <c r="I11" s="47" t="s">
        <v>27</v>
      </c>
      <c r="J11" s="48">
        <f t="shared" si="1"/>
        <v>-1074</v>
      </c>
      <c r="K11" s="48">
        <f t="shared" si="2"/>
        <v>-1028</v>
      </c>
      <c r="L11" s="20">
        <f t="shared" si="3"/>
        <v>-4.4999999999999998E-2</v>
      </c>
    </row>
    <row r="12" spans="2:13" ht="15" customHeight="1">
      <c r="B12" s="41" t="s">
        <v>28</v>
      </c>
      <c r="C12" s="49">
        <v>287</v>
      </c>
      <c r="D12" s="49">
        <v>290</v>
      </c>
      <c r="E12" s="20">
        <v>-1.1000000000000001E-2</v>
      </c>
      <c r="G12" s="38"/>
      <c r="I12" s="41" t="s">
        <v>9</v>
      </c>
      <c r="J12" s="49">
        <f t="shared" si="1"/>
        <v>287</v>
      </c>
      <c r="K12" s="49">
        <f t="shared" si="2"/>
        <v>290</v>
      </c>
      <c r="L12" s="20">
        <f t="shared" si="3"/>
        <v>-1.1000000000000001E-2</v>
      </c>
    </row>
    <row r="13" spans="2:13" ht="15" customHeight="1">
      <c r="B13" s="50" t="s">
        <v>29</v>
      </c>
      <c r="C13" s="94">
        <v>0.2109</v>
      </c>
      <c r="D13" s="94">
        <v>0.22</v>
      </c>
      <c r="E13" s="51" t="s">
        <v>11</v>
      </c>
      <c r="G13" s="38"/>
      <c r="I13" s="50" t="s">
        <v>30</v>
      </c>
      <c r="J13" s="94">
        <f t="shared" si="1"/>
        <v>0.2109</v>
      </c>
      <c r="K13" s="94">
        <f t="shared" si="2"/>
        <v>0.22</v>
      </c>
      <c r="L13" s="51" t="str">
        <f t="shared" si="3"/>
        <v>(92 p.b.)</v>
      </c>
    </row>
    <row r="14" spans="2:13" ht="15" customHeight="1">
      <c r="B14" s="44" t="s">
        <v>31</v>
      </c>
      <c r="C14" s="45">
        <v>-3</v>
      </c>
      <c r="D14" s="45">
        <v>-2</v>
      </c>
      <c r="E14" s="24">
        <v>-0.505</v>
      </c>
      <c r="G14" s="38"/>
      <c r="I14" s="44" t="s">
        <v>32</v>
      </c>
      <c r="J14" s="45">
        <f t="shared" si="1"/>
        <v>-3</v>
      </c>
      <c r="K14" s="45">
        <f t="shared" si="2"/>
        <v>-2</v>
      </c>
      <c r="L14" s="24">
        <f t="shared" si="3"/>
        <v>-0.505</v>
      </c>
    </row>
    <row r="15" spans="2:13" ht="15" customHeight="1">
      <c r="B15" s="44" t="s">
        <v>33</v>
      </c>
      <c r="C15" s="45">
        <v>-46</v>
      </c>
      <c r="D15" s="45">
        <v>-46</v>
      </c>
      <c r="E15" s="24">
        <v>-3.0000000000000001E-3</v>
      </c>
      <c r="G15" s="38"/>
      <c r="I15" s="44" t="s">
        <v>34</v>
      </c>
      <c r="J15" s="45">
        <f t="shared" si="1"/>
        <v>-46</v>
      </c>
      <c r="K15" s="45">
        <f t="shared" si="2"/>
        <v>-46</v>
      </c>
      <c r="L15" s="24">
        <f t="shared" si="3"/>
        <v>-3.0000000000000001E-3</v>
      </c>
    </row>
    <row r="16" spans="2:13" ht="15" customHeight="1">
      <c r="B16" s="44" t="s">
        <v>35</v>
      </c>
      <c r="C16" s="55">
        <v>5.9</v>
      </c>
      <c r="D16" s="55">
        <v>5.7</v>
      </c>
      <c r="E16" s="24">
        <v>3.7000000000000005E-2</v>
      </c>
      <c r="G16" s="38"/>
      <c r="I16" s="44" t="s">
        <v>36</v>
      </c>
      <c r="J16" s="55">
        <f t="shared" si="1"/>
        <v>5.9</v>
      </c>
      <c r="K16" s="55">
        <f t="shared" si="2"/>
        <v>5.7</v>
      </c>
      <c r="L16" s="24">
        <f t="shared" si="3"/>
        <v>3.7000000000000005E-2</v>
      </c>
    </row>
    <row r="17" spans="2:12" ht="15" customHeight="1">
      <c r="B17" s="44" t="s">
        <v>37</v>
      </c>
      <c r="C17" s="45">
        <v>1</v>
      </c>
      <c r="D17" s="45">
        <v>1</v>
      </c>
      <c r="E17" s="24">
        <v>4.5999999999999999E-2</v>
      </c>
      <c r="G17" s="38"/>
      <c r="I17" s="44" t="s">
        <v>38</v>
      </c>
      <c r="J17" s="45">
        <f t="shared" si="1"/>
        <v>1</v>
      </c>
      <c r="K17" s="45">
        <f t="shared" si="2"/>
        <v>1</v>
      </c>
      <c r="L17" s="24">
        <f t="shared" si="3"/>
        <v>4.5999999999999999E-2</v>
      </c>
    </row>
    <row r="18" spans="2:12" ht="15" customHeight="1">
      <c r="B18" s="41" t="s">
        <v>13</v>
      </c>
      <c r="C18" s="49">
        <v>245</v>
      </c>
      <c r="D18" s="49">
        <v>249</v>
      </c>
      <c r="E18" s="20">
        <v>-1.7000000000000001E-2</v>
      </c>
      <c r="G18" s="38"/>
      <c r="I18" s="41" t="s">
        <v>14</v>
      </c>
      <c r="J18" s="49">
        <f t="shared" si="1"/>
        <v>245</v>
      </c>
      <c r="K18" s="49">
        <f t="shared" si="2"/>
        <v>249</v>
      </c>
      <c r="L18" s="20">
        <f t="shared" si="3"/>
        <v>-1.7000000000000001E-2</v>
      </c>
    </row>
    <row r="19" spans="2:12" ht="15" customHeight="1">
      <c r="B19" s="44" t="s">
        <v>39</v>
      </c>
      <c r="C19" s="45">
        <v>51</v>
      </c>
      <c r="D19" s="45">
        <v>77</v>
      </c>
      <c r="E19" s="24">
        <v>-0.33600000000000002</v>
      </c>
      <c r="G19" s="38"/>
      <c r="I19" s="44" t="s">
        <v>40</v>
      </c>
      <c r="J19" s="45">
        <f t="shared" si="1"/>
        <v>51</v>
      </c>
      <c r="K19" s="45">
        <f t="shared" si="2"/>
        <v>77</v>
      </c>
      <c r="L19" s="24">
        <f t="shared" si="3"/>
        <v>-0.33600000000000002</v>
      </c>
    </row>
    <row r="20" spans="2:12" ht="15" customHeight="1">
      <c r="B20" s="44" t="s">
        <v>41</v>
      </c>
      <c r="C20" s="45">
        <v>-7</v>
      </c>
      <c r="D20" s="45">
        <v>-7</v>
      </c>
      <c r="E20" s="24">
        <v>-1.1000000000000001E-2</v>
      </c>
      <c r="G20" s="38"/>
      <c r="I20" s="44" t="s">
        <v>42</v>
      </c>
      <c r="J20" s="45">
        <f t="shared" si="1"/>
        <v>-7</v>
      </c>
      <c r="K20" s="45">
        <f t="shared" si="2"/>
        <v>-7</v>
      </c>
      <c r="L20" s="24">
        <f t="shared" si="3"/>
        <v>-1.1000000000000001E-2</v>
      </c>
    </row>
    <row r="21" spans="2:12" ht="15" customHeight="1">
      <c r="B21" s="41" t="s">
        <v>43</v>
      </c>
      <c r="C21" s="49">
        <v>289</v>
      </c>
      <c r="D21" s="49">
        <v>319</v>
      </c>
      <c r="E21" s="52">
        <v>-9.5000000000000001E-2</v>
      </c>
      <c r="G21" s="38"/>
      <c r="I21" s="41" t="s">
        <v>44</v>
      </c>
      <c r="J21" s="49">
        <f t="shared" si="1"/>
        <v>289</v>
      </c>
      <c r="K21" s="49">
        <f t="shared" si="2"/>
        <v>319</v>
      </c>
      <c r="L21" s="52">
        <f t="shared" si="3"/>
        <v>-9.5000000000000001E-2</v>
      </c>
    </row>
    <row r="22" spans="2:12" ht="15" customHeight="1">
      <c r="B22" s="44" t="s">
        <v>45</v>
      </c>
      <c r="C22" s="45">
        <v>-75</v>
      </c>
      <c r="D22" s="45">
        <v>-82</v>
      </c>
      <c r="E22" s="24">
        <v>8.199999999999999E-2</v>
      </c>
      <c r="G22" s="38"/>
      <c r="I22" s="44" t="s">
        <v>46</v>
      </c>
      <c r="J22" s="45">
        <f t="shared" si="1"/>
        <v>-75</v>
      </c>
      <c r="K22" s="45">
        <f t="shared" si="2"/>
        <v>-82</v>
      </c>
      <c r="L22" s="24">
        <f t="shared" si="3"/>
        <v>8.199999999999999E-2</v>
      </c>
    </row>
    <row r="23" spans="2:12" ht="15" customHeight="1">
      <c r="B23" s="50" t="s">
        <v>47</v>
      </c>
      <c r="C23" s="89">
        <v>0.25950000000000001</v>
      </c>
      <c r="D23" s="89">
        <v>0.25600000000000001</v>
      </c>
      <c r="E23" s="53" t="s">
        <v>188</v>
      </c>
      <c r="G23" s="38"/>
      <c r="I23" s="50" t="s">
        <v>48</v>
      </c>
      <c r="J23" s="89">
        <f t="shared" si="1"/>
        <v>0.25950000000000001</v>
      </c>
      <c r="K23" s="89">
        <f t="shared" si="2"/>
        <v>0.25600000000000001</v>
      </c>
      <c r="L23" s="53" t="str">
        <f t="shared" si="3"/>
        <v>(35 p.b.)</v>
      </c>
    </row>
    <row r="24" spans="2:12" ht="15" customHeight="1">
      <c r="B24" s="44" t="s">
        <v>49</v>
      </c>
      <c r="C24" s="54" t="s">
        <v>189</v>
      </c>
      <c r="D24" s="54" t="s">
        <v>189</v>
      </c>
      <c r="E24" s="24">
        <v>0</v>
      </c>
      <c r="G24" s="38"/>
      <c r="I24" s="44" t="s">
        <v>50</v>
      </c>
      <c r="J24" s="54" t="str">
        <f t="shared" si="1"/>
        <v>-</v>
      </c>
      <c r="K24" s="54" t="str">
        <f t="shared" si="2"/>
        <v>-</v>
      </c>
      <c r="L24" s="24">
        <f t="shared" si="3"/>
        <v>0</v>
      </c>
    </row>
    <row r="25" spans="2:12" ht="15" customHeight="1">
      <c r="B25" s="44" t="s">
        <v>51</v>
      </c>
      <c r="C25" s="54" t="s">
        <v>189</v>
      </c>
      <c r="D25" s="54" t="s">
        <v>189</v>
      </c>
      <c r="E25" s="24">
        <v>0</v>
      </c>
      <c r="G25" s="38"/>
      <c r="I25" s="44" t="s">
        <v>52</v>
      </c>
      <c r="J25" s="54" t="str">
        <f t="shared" si="1"/>
        <v>-</v>
      </c>
      <c r="K25" s="54" t="str">
        <f t="shared" si="2"/>
        <v>-</v>
      </c>
      <c r="L25" s="24">
        <f t="shared" si="3"/>
        <v>0</v>
      </c>
    </row>
    <row r="26" spans="2:12" ht="15" customHeight="1">
      <c r="B26" s="44" t="s">
        <v>53</v>
      </c>
      <c r="C26" s="55">
        <v>0</v>
      </c>
      <c r="D26" s="55">
        <v>-0.4</v>
      </c>
      <c r="E26" s="56" t="s">
        <v>54</v>
      </c>
      <c r="G26" s="38"/>
      <c r="I26" s="44" t="s">
        <v>55</v>
      </c>
      <c r="J26" s="55">
        <f t="shared" si="1"/>
        <v>0</v>
      </c>
      <c r="K26" s="55">
        <f t="shared" si="2"/>
        <v>-0.4</v>
      </c>
      <c r="L26" s="56" t="str">
        <f t="shared" si="3"/>
        <v>n.m.</v>
      </c>
    </row>
    <row r="27" spans="2:12" ht="15" customHeight="1">
      <c r="B27" s="41" t="s">
        <v>15</v>
      </c>
      <c r="C27" s="90">
        <v>213.8</v>
      </c>
      <c r="D27" s="90">
        <v>236.8</v>
      </c>
      <c r="E27" s="20">
        <v>-9.6999999999999989E-2</v>
      </c>
      <c r="G27" s="38"/>
      <c r="I27" s="41" t="s">
        <v>16</v>
      </c>
      <c r="J27" s="90">
        <f t="shared" si="1"/>
        <v>213.8</v>
      </c>
      <c r="K27" s="90">
        <f t="shared" si="2"/>
        <v>236.8</v>
      </c>
      <c r="L27" s="20">
        <f t="shared" si="3"/>
        <v>-9.6999999999999989E-2</v>
      </c>
    </row>
    <row r="28" spans="2:12" ht="15" customHeight="1">
      <c r="B28" s="57"/>
      <c r="C28" s="26"/>
      <c r="D28" s="26"/>
      <c r="E28" s="26"/>
      <c r="G28" s="38"/>
      <c r="I28" s="26"/>
      <c r="J28" s="26"/>
      <c r="K28" s="26"/>
      <c r="L28" s="26"/>
    </row>
    <row r="29" spans="2:12" ht="15" customHeight="1">
      <c r="B29" s="58"/>
      <c r="C29" s="59"/>
      <c r="D29" s="59"/>
      <c r="E29" s="60"/>
      <c r="G29" s="38"/>
    </row>
    <row r="30" spans="2:12" ht="15" customHeight="1">
      <c r="B30" s="91"/>
      <c r="C30" s="59"/>
      <c r="D30" s="59"/>
      <c r="E30" s="60"/>
      <c r="G30" s="38"/>
    </row>
    <row r="31" spans="2:12" ht="15" customHeight="1">
      <c r="B31" s="91"/>
      <c r="C31" s="61"/>
      <c r="D31" s="61"/>
      <c r="E31" s="60"/>
      <c r="G31" s="38"/>
    </row>
    <row r="32" spans="2:12" ht="15" customHeight="1">
      <c r="B32" s="91"/>
      <c r="C32" s="61"/>
      <c r="D32" s="61"/>
      <c r="E32" s="60"/>
    </row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</sheetData>
  <mergeCells count="2">
    <mergeCell ref="B3:E3"/>
    <mergeCell ref="I3:L3"/>
  </mergeCells>
  <pageMargins left="0.75" right="0.75" top="1" bottom="1" header="0.5" footer="0.5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51"/>
  <sheetViews>
    <sheetView tabSelected="1" showRuler="0" workbookViewId="0">
      <selection activeCell="E15" sqref="E15"/>
    </sheetView>
  </sheetViews>
  <sheetFormatPr baseColWidth="10" defaultColWidth="13.140625" defaultRowHeight="12.75"/>
  <cols>
    <col min="1" max="1" width="5.42578125" style="1" customWidth="1"/>
    <col min="2" max="2" width="33.7109375" style="1" customWidth="1"/>
    <col min="3" max="5" width="13.140625" style="1"/>
    <col min="6" max="6" width="3.140625" style="1" customWidth="1"/>
    <col min="7" max="7" width="0.85546875" style="1" customWidth="1"/>
    <col min="8" max="8" width="3.42578125" style="39" customWidth="1"/>
    <col min="9" max="9" width="3.42578125" style="1" customWidth="1"/>
    <col min="10" max="10" width="32.5703125" style="1" customWidth="1"/>
    <col min="11" max="16384" width="13.140625" style="1"/>
  </cols>
  <sheetData>
    <row r="1" spans="2:13" ht="15" customHeight="1">
      <c r="B1" s="40"/>
      <c r="C1" s="40"/>
      <c r="G1" s="10"/>
    </row>
    <row r="2" spans="2:13" ht="15" customHeight="1">
      <c r="B2" s="12"/>
      <c r="C2" s="12"/>
      <c r="G2" s="10"/>
    </row>
    <row r="3" spans="2:13" ht="15" customHeight="1">
      <c r="B3" s="92" t="s">
        <v>108</v>
      </c>
      <c r="C3" s="92"/>
      <c r="D3" s="92"/>
      <c r="E3" s="92"/>
      <c r="G3" s="10"/>
      <c r="J3" s="92" t="s">
        <v>109</v>
      </c>
      <c r="K3" s="93"/>
      <c r="L3" s="93"/>
      <c r="M3" s="93"/>
    </row>
    <row r="4" spans="2:13" ht="15" customHeight="1">
      <c r="G4" s="10"/>
    </row>
    <row r="5" spans="2:13" ht="26.65" customHeight="1">
      <c r="B5" s="13" t="s">
        <v>0</v>
      </c>
      <c r="C5" s="14" t="s">
        <v>1</v>
      </c>
      <c r="D5" s="14" t="s">
        <v>2</v>
      </c>
      <c r="E5" s="16" t="s">
        <v>110</v>
      </c>
      <c r="G5" s="10"/>
      <c r="J5" s="13" t="s">
        <v>0</v>
      </c>
      <c r="K5" s="14" t="s">
        <v>1</v>
      </c>
      <c r="L5" s="14" t="s">
        <v>2</v>
      </c>
      <c r="M5" s="16" t="s">
        <v>111</v>
      </c>
    </row>
    <row r="6" spans="2:13" ht="15" customHeight="1">
      <c r="B6" s="41" t="s">
        <v>112</v>
      </c>
      <c r="C6" s="42">
        <v>376</v>
      </c>
      <c r="D6" s="42">
        <v>372</v>
      </c>
      <c r="E6" s="43">
        <v>3.5</v>
      </c>
      <c r="G6" s="10"/>
      <c r="J6" s="41" t="s">
        <v>112</v>
      </c>
      <c r="K6" s="42">
        <f>+C6</f>
        <v>376</v>
      </c>
      <c r="L6" s="42">
        <f t="shared" ref="L6:M6" si="0">+D6</f>
        <v>372</v>
      </c>
      <c r="M6" s="43">
        <f t="shared" si="0"/>
        <v>3.5</v>
      </c>
    </row>
    <row r="7" spans="2:13" ht="15" customHeight="1">
      <c r="B7" s="62" t="s">
        <v>113</v>
      </c>
      <c r="C7" s="45">
        <v>-6</v>
      </c>
      <c r="D7" s="45">
        <v>-13</v>
      </c>
      <c r="E7" s="55">
        <v>7</v>
      </c>
      <c r="G7" s="10"/>
      <c r="J7" s="62" t="s">
        <v>114</v>
      </c>
      <c r="K7" s="45">
        <f t="shared" ref="K7:K17" si="1">+C7</f>
        <v>-6</v>
      </c>
      <c r="L7" s="45">
        <f t="shared" ref="L7:L17" si="2">+D7</f>
        <v>-13</v>
      </c>
      <c r="M7" s="55">
        <f t="shared" ref="M7:M17" si="3">+E7</f>
        <v>7</v>
      </c>
    </row>
    <row r="8" spans="2:13" ht="15" customHeight="1">
      <c r="B8" s="62" t="s">
        <v>56</v>
      </c>
      <c r="C8" s="45">
        <v>50</v>
      </c>
      <c r="D8" s="45">
        <v>76</v>
      </c>
      <c r="E8" s="86">
        <v>-25.5</v>
      </c>
      <c r="G8" s="10"/>
      <c r="J8" s="62" t="s">
        <v>115</v>
      </c>
      <c r="K8" s="45">
        <f t="shared" si="1"/>
        <v>50</v>
      </c>
      <c r="L8" s="45">
        <f t="shared" si="2"/>
        <v>76</v>
      </c>
      <c r="M8" s="86">
        <f t="shared" si="3"/>
        <v>-25.5</v>
      </c>
    </row>
    <row r="9" spans="2:13" ht="15" customHeight="1">
      <c r="B9" s="62" t="s">
        <v>116</v>
      </c>
      <c r="C9" s="45">
        <v>-97</v>
      </c>
      <c r="D9" s="45">
        <v>-92</v>
      </c>
      <c r="E9" s="86">
        <v>-4.4000000000000004</v>
      </c>
      <c r="G9" s="10"/>
      <c r="J9" s="62" t="s">
        <v>117</v>
      </c>
      <c r="K9" s="45">
        <f t="shared" si="1"/>
        <v>-97</v>
      </c>
      <c r="L9" s="45">
        <f t="shared" si="2"/>
        <v>-92</v>
      </c>
      <c r="M9" s="86">
        <f t="shared" si="3"/>
        <v>-4.4000000000000004</v>
      </c>
    </row>
    <row r="10" spans="2:13" ht="15" customHeight="1">
      <c r="B10" s="62" t="s">
        <v>118</v>
      </c>
      <c r="C10" s="45">
        <v>-44</v>
      </c>
      <c r="D10" s="45">
        <v>-36</v>
      </c>
      <c r="E10" s="86">
        <v>-7.9</v>
      </c>
      <c r="G10" s="10"/>
      <c r="J10" s="62" t="s">
        <v>119</v>
      </c>
      <c r="K10" s="45">
        <f t="shared" si="1"/>
        <v>-44</v>
      </c>
      <c r="L10" s="45">
        <f t="shared" si="2"/>
        <v>-36</v>
      </c>
      <c r="M10" s="86">
        <f t="shared" si="3"/>
        <v>-7.9</v>
      </c>
    </row>
    <row r="11" spans="2:13" ht="15" customHeight="1">
      <c r="B11" s="62" t="s">
        <v>120</v>
      </c>
      <c r="C11" s="45">
        <v>-56</v>
      </c>
      <c r="D11" s="45">
        <v>-50</v>
      </c>
      <c r="E11" s="86">
        <v>-6.2</v>
      </c>
      <c r="G11" s="10"/>
      <c r="J11" s="62" t="s">
        <v>121</v>
      </c>
      <c r="K11" s="45">
        <f t="shared" si="1"/>
        <v>-56</v>
      </c>
      <c r="L11" s="45">
        <f t="shared" si="2"/>
        <v>-50</v>
      </c>
      <c r="M11" s="86">
        <f t="shared" si="3"/>
        <v>-6.2</v>
      </c>
    </row>
    <row r="12" spans="2:13" ht="15" customHeight="1">
      <c r="B12" s="41" t="s">
        <v>122</v>
      </c>
      <c r="C12" s="42">
        <v>223</v>
      </c>
      <c r="D12" s="42">
        <v>257</v>
      </c>
      <c r="E12" s="43">
        <v>-33.4</v>
      </c>
      <c r="G12" s="10"/>
      <c r="J12" s="41" t="s">
        <v>123</v>
      </c>
      <c r="K12" s="42">
        <f t="shared" si="1"/>
        <v>223</v>
      </c>
      <c r="L12" s="42">
        <f t="shared" si="2"/>
        <v>257</v>
      </c>
      <c r="M12" s="43">
        <f t="shared" si="3"/>
        <v>-33.4</v>
      </c>
    </row>
    <row r="13" spans="2:13" ht="15" customHeight="1">
      <c r="B13" s="62" t="s">
        <v>124</v>
      </c>
      <c r="C13" s="45">
        <v>-63</v>
      </c>
      <c r="D13" s="45">
        <v>-411</v>
      </c>
      <c r="E13" s="86">
        <v>348</v>
      </c>
      <c r="G13" s="10"/>
      <c r="J13" s="62" t="s">
        <v>125</v>
      </c>
      <c r="K13" s="45">
        <f t="shared" si="1"/>
        <v>-63</v>
      </c>
      <c r="L13" s="45">
        <f t="shared" si="2"/>
        <v>-411</v>
      </c>
      <c r="M13" s="86">
        <f t="shared" si="3"/>
        <v>348</v>
      </c>
    </row>
    <row r="14" spans="2:13" ht="15" customHeight="1">
      <c r="B14" s="62" t="s">
        <v>126</v>
      </c>
      <c r="C14" s="45">
        <v>-44</v>
      </c>
      <c r="D14" s="45">
        <v>8</v>
      </c>
      <c r="E14" s="86">
        <v>-51.5</v>
      </c>
      <c r="G14" s="10"/>
      <c r="J14" s="62" t="s">
        <v>127</v>
      </c>
      <c r="K14" s="45">
        <f t="shared" si="1"/>
        <v>-44</v>
      </c>
      <c r="L14" s="45">
        <f t="shared" si="2"/>
        <v>8</v>
      </c>
      <c r="M14" s="86">
        <f t="shared" si="3"/>
        <v>-51.5</v>
      </c>
    </row>
    <row r="15" spans="2:13" ht="15" customHeight="1">
      <c r="B15" s="62" t="s">
        <v>128</v>
      </c>
      <c r="C15" s="45">
        <v>11</v>
      </c>
      <c r="D15" s="45">
        <v>16</v>
      </c>
      <c r="E15" s="86">
        <v>-4.5</v>
      </c>
      <c r="G15" s="10"/>
      <c r="J15" s="62" t="s">
        <v>129</v>
      </c>
      <c r="K15" s="45">
        <f t="shared" si="1"/>
        <v>11</v>
      </c>
      <c r="L15" s="45">
        <f t="shared" si="2"/>
        <v>16</v>
      </c>
      <c r="M15" s="86">
        <f t="shared" si="3"/>
        <v>-4.5</v>
      </c>
    </row>
    <row r="16" spans="2:13" ht="15" customHeight="1">
      <c r="B16" s="62" t="s">
        <v>130</v>
      </c>
      <c r="C16" s="45">
        <v>-3</v>
      </c>
      <c r="D16" s="45">
        <v>-26</v>
      </c>
      <c r="E16" s="86">
        <v>23.2</v>
      </c>
      <c r="G16" s="10"/>
      <c r="J16" s="62" t="s">
        <v>131</v>
      </c>
      <c r="K16" s="45">
        <f t="shared" si="1"/>
        <v>-3</v>
      </c>
      <c r="L16" s="45">
        <f t="shared" si="2"/>
        <v>-26</v>
      </c>
      <c r="M16" s="86">
        <f t="shared" si="3"/>
        <v>23.2</v>
      </c>
    </row>
    <row r="17" spans="2:13" ht="15" customHeight="1">
      <c r="B17" s="41" t="s">
        <v>132</v>
      </c>
      <c r="C17" s="42">
        <v>126</v>
      </c>
      <c r="D17" s="42">
        <v>-156</v>
      </c>
      <c r="E17" s="43">
        <v>281.8</v>
      </c>
      <c r="G17" s="10"/>
      <c r="J17" s="41" t="s">
        <v>133</v>
      </c>
      <c r="K17" s="42">
        <f t="shared" si="1"/>
        <v>126</v>
      </c>
      <c r="L17" s="42">
        <f t="shared" si="2"/>
        <v>-156</v>
      </c>
      <c r="M17" s="43">
        <f t="shared" si="3"/>
        <v>281.8</v>
      </c>
    </row>
    <row r="18" spans="2:13" ht="15" customHeight="1">
      <c r="B18" s="63"/>
      <c r="C18" s="64"/>
      <c r="D18" s="64"/>
      <c r="E18" s="63"/>
      <c r="G18" s="10"/>
      <c r="J18" s="63"/>
      <c r="K18" s="64"/>
      <c r="L18" s="64"/>
      <c r="M18" s="63"/>
    </row>
    <row r="19" spans="2:13" ht="15" customHeight="1">
      <c r="G19" s="10"/>
    </row>
    <row r="20" spans="2:13" ht="15" customHeight="1">
      <c r="B20" s="65"/>
      <c r="C20" s="66"/>
    </row>
    <row r="21" spans="2:13" ht="15" customHeight="1"/>
    <row r="22" spans="2:13" ht="15" customHeight="1">
      <c r="B22" s="65"/>
      <c r="C22" s="66"/>
    </row>
    <row r="23" spans="2:13" ht="15" customHeight="1"/>
    <row r="24" spans="2:13" ht="15" customHeight="1"/>
    <row r="25" spans="2:13" ht="15" customHeight="1"/>
    <row r="26" spans="2:13" ht="15" customHeight="1"/>
    <row r="27" spans="2:13" ht="15" customHeight="1"/>
    <row r="28" spans="2:13" ht="15" customHeight="1"/>
    <row r="29" spans="2:13" ht="15" customHeight="1"/>
    <row r="30" spans="2:13" ht="15" customHeight="1"/>
    <row r="31" spans="2:13" ht="15" customHeight="1"/>
    <row r="32" spans="2:1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</sheetData>
  <mergeCells count="2">
    <mergeCell ref="B3:E3"/>
    <mergeCell ref="J3:M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M50"/>
  <sheetViews>
    <sheetView showRuler="0" workbookViewId="0">
      <selection activeCell="K7" sqref="K7:L25"/>
    </sheetView>
  </sheetViews>
  <sheetFormatPr baseColWidth="10" defaultColWidth="13.140625" defaultRowHeight="12.75"/>
  <cols>
    <col min="1" max="1" width="13.140625" style="1"/>
    <col min="2" max="2" width="49.42578125" style="1" customWidth="1"/>
    <col min="3" max="4" width="13.140625" style="1"/>
    <col min="5" max="5" width="3.5703125" style="1" customWidth="1"/>
    <col min="6" max="6" width="1.42578125" style="1" customWidth="1"/>
    <col min="7" max="7" width="3.42578125" style="39" customWidth="1"/>
    <col min="8" max="8" width="1.42578125" style="1" customWidth="1"/>
    <col min="9" max="9" width="2.7109375" style="1" customWidth="1"/>
    <col min="10" max="10" width="45.85546875" style="1" customWidth="1"/>
    <col min="11" max="16384" width="13.140625" style="1"/>
  </cols>
  <sheetData>
    <row r="1" spans="2:13" ht="15" customHeight="1">
      <c r="B1" s="11"/>
      <c r="C1" s="11"/>
      <c r="G1" s="38"/>
    </row>
    <row r="2" spans="2:13" ht="15" customHeight="1">
      <c r="B2" s="10"/>
      <c r="C2" s="10"/>
      <c r="G2" s="38"/>
    </row>
    <row r="3" spans="2:13" ht="15" customHeight="1">
      <c r="B3" s="92" t="s">
        <v>134</v>
      </c>
      <c r="C3" s="93"/>
      <c r="D3" s="93"/>
      <c r="G3" s="38"/>
      <c r="J3" s="92" t="s">
        <v>135</v>
      </c>
      <c r="K3" s="93"/>
      <c r="L3" s="93"/>
    </row>
    <row r="4" spans="2:13" ht="15" customHeight="1">
      <c r="G4" s="38"/>
    </row>
    <row r="5" spans="2:13" ht="15" customHeight="1">
      <c r="G5" s="38"/>
      <c r="K5" s="68"/>
      <c r="L5" s="68"/>
      <c r="M5" s="15"/>
    </row>
    <row r="6" spans="2:13" ht="15" customHeight="1">
      <c r="B6" s="13" t="s">
        <v>0</v>
      </c>
      <c r="C6" s="69" t="s">
        <v>136</v>
      </c>
      <c r="D6" s="14" t="s">
        <v>137</v>
      </c>
      <c r="E6" s="73"/>
      <c r="G6" s="38"/>
      <c r="J6" s="13" t="s">
        <v>0</v>
      </c>
      <c r="K6" s="69" t="s">
        <v>136</v>
      </c>
      <c r="L6" s="69" t="s">
        <v>137</v>
      </c>
      <c r="M6" s="15"/>
    </row>
    <row r="7" spans="2:13" ht="15" customHeight="1">
      <c r="B7" s="70" t="s">
        <v>138</v>
      </c>
      <c r="C7" s="71">
        <v>493</v>
      </c>
      <c r="D7" s="71">
        <v>484</v>
      </c>
      <c r="E7" s="10"/>
      <c r="G7" s="38"/>
      <c r="J7" s="70" t="s">
        <v>139</v>
      </c>
      <c r="K7" s="71">
        <f>+C7</f>
        <v>493</v>
      </c>
      <c r="L7" s="71">
        <f>+D7</f>
        <v>484</v>
      </c>
    </row>
    <row r="8" spans="2:13" ht="15" customHeight="1">
      <c r="B8" s="70" t="s">
        <v>140</v>
      </c>
      <c r="C8" s="71">
        <v>43</v>
      </c>
      <c r="D8" s="71">
        <v>32</v>
      </c>
      <c r="G8" s="38"/>
      <c r="J8" s="70" t="s">
        <v>141</v>
      </c>
      <c r="K8" s="71">
        <f t="shared" ref="K8:K25" si="0">+C8</f>
        <v>43</v>
      </c>
      <c r="L8" s="71">
        <f t="shared" ref="L8:L25" si="1">+D8</f>
        <v>32</v>
      </c>
    </row>
    <row r="9" spans="2:13" ht="15" customHeight="1">
      <c r="B9" s="70" t="s">
        <v>142</v>
      </c>
      <c r="C9" s="71">
        <v>1012</v>
      </c>
      <c r="D9" s="71">
        <v>1012</v>
      </c>
      <c r="G9" s="38"/>
      <c r="J9" s="70" t="s">
        <v>143</v>
      </c>
      <c r="K9" s="71">
        <f t="shared" si="0"/>
        <v>1012</v>
      </c>
      <c r="L9" s="71">
        <f t="shared" si="1"/>
        <v>1012</v>
      </c>
    </row>
    <row r="10" spans="2:13" ht="15" customHeight="1">
      <c r="B10" s="70" t="s">
        <v>144</v>
      </c>
      <c r="C10" s="71">
        <v>216</v>
      </c>
      <c r="D10" s="71">
        <v>262</v>
      </c>
      <c r="G10" s="38"/>
      <c r="J10" s="70" t="s">
        <v>145</v>
      </c>
      <c r="K10" s="71">
        <f t="shared" si="0"/>
        <v>216</v>
      </c>
      <c r="L10" s="71">
        <f t="shared" si="1"/>
        <v>262</v>
      </c>
    </row>
    <row r="11" spans="2:13" ht="15" customHeight="1">
      <c r="B11" s="70" t="s">
        <v>146</v>
      </c>
      <c r="C11" s="71">
        <v>0</v>
      </c>
      <c r="D11" s="71">
        <v>0</v>
      </c>
      <c r="G11" s="38"/>
      <c r="J11" s="70" t="s">
        <v>147</v>
      </c>
      <c r="K11" s="71">
        <f t="shared" si="0"/>
        <v>0</v>
      </c>
      <c r="L11" s="71">
        <f t="shared" si="1"/>
        <v>0</v>
      </c>
    </row>
    <row r="12" spans="2:13" ht="15" customHeight="1">
      <c r="B12" s="70" t="s">
        <v>148</v>
      </c>
      <c r="C12" s="71">
        <v>1867</v>
      </c>
      <c r="D12" s="71">
        <v>1824</v>
      </c>
      <c r="G12" s="38"/>
      <c r="J12" s="70" t="s">
        <v>149</v>
      </c>
      <c r="K12" s="71">
        <f t="shared" si="0"/>
        <v>1867</v>
      </c>
      <c r="L12" s="71">
        <f t="shared" si="1"/>
        <v>1824</v>
      </c>
    </row>
    <row r="13" spans="2:13" ht="15" customHeight="1">
      <c r="B13" s="70" t="s">
        <v>150</v>
      </c>
      <c r="C13" s="71">
        <v>2321</v>
      </c>
      <c r="D13" s="71">
        <v>2003</v>
      </c>
      <c r="G13" s="38"/>
      <c r="J13" s="70" t="s">
        <v>151</v>
      </c>
      <c r="K13" s="71">
        <f t="shared" si="0"/>
        <v>2321</v>
      </c>
      <c r="L13" s="71">
        <f t="shared" si="1"/>
        <v>2003</v>
      </c>
    </row>
    <row r="14" spans="2:13" ht="15" customHeight="1">
      <c r="B14" s="70" t="s">
        <v>152</v>
      </c>
      <c r="C14" s="71">
        <v>2368</v>
      </c>
      <c r="D14" s="71">
        <v>2464</v>
      </c>
      <c r="G14" s="38"/>
      <c r="J14" s="70" t="s">
        <v>153</v>
      </c>
      <c r="K14" s="71">
        <f t="shared" si="0"/>
        <v>2368</v>
      </c>
      <c r="L14" s="71">
        <f t="shared" si="1"/>
        <v>2464</v>
      </c>
    </row>
    <row r="15" spans="2:13" ht="15" customHeight="1">
      <c r="B15" s="70" t="s">
        <v>154</v>
      </c>
      <c r="C15" s="71">
        <v>0</v>
      </c>
      <c r="D15" s="71">
        <v>0</v>
      </c>
      <c r="G15" s="38"/>
      <c r="J15" s="70" t="s">
        <v>155</v>
      </c>
      <c r="K15" s="71">
        <f t="shared" si="0"/>
        <v>0</v>
      </c>
      <c r="L15" s="71">
        <f t="shared" si="1"/>
        <v>0</v>
      </c>
    </row>
    <row r="16" spans="2:13" ht="15" customHeight="1">
      <c r="B16" s="41" t="s">
        <v>156</v>
      </c>
      <c r="C16" s="72">
        <v>8320</v>
      </c>
      <c r="D16" s="72">
        <v>8081</v>
      </c>
      <c r="G16" s="38"/>
      <c r="J16" s="41" t="s">
        <v>157</v>
      </c>
      <c r="K16" s="72">
        <f t="shared" si="0"/>
        <v>8320</v>
      </c>
      <c r="L16" s="72">
        <f t="shared" si="1"/>
        <v>8081</v>
      </c>
    </row>
    <row r="17" spans="2:12" ht="15" customHeight="1">
      <c r="B17" s="70" t="s">
        <v>158</v>
      </c>
      <c r="C17" s="71">
        <v>650</v>
      </c>
      <c r="D17" s="71">
        <v>641</v>
      </c>
      <c r="G17" s="38"/>
      <c r="J17" s="70" t="s">
        <v>159</v>
      </c>
      <c r="K17" s="71">
        <f t="shared" si="0"/>
        <v>650</v>
      </c>
      <c r="L17" s="71">
        <f t="shared" si="1"/>
        <v>641</v>
      </c>
    </row>
    <row r="18" spans="2:12" ht="15" customHeight="1">
      <c r="B18" s="70" t="s">
        <v>160</v>
      </c>
      <c r="C18" s="71">
        <v>0</v>
      </c>
      <c r="D18" s="71">
        <v>0</v>
      </c>
      <c r="G18" s="38"/>
      <c r="J18" s="70" t="s">
        <v>161</v>
      </c>
      <c r="K18" s="71">
        <f t="shared" si="0"/>
        <v>0</v>
      </c>
      <c r="L18" s="71">
        <f t="shared" si="1"/>
        <v>0</v>
      </c>
    </row>
    <row r="19" spans="2:12" ht="15" customHeight="1">
      <c r="B19" s="70" t="s">
        <v>162</v>
      </c>
      <c r="C19" s="71">
        <v>248</v>
      </c>
      <c r="D19" s="71">
        <v>246</v>
      </c>
      <c r="G19" s="38"/>
      <c r="J19" s="70" t="s">
        <v>163</v>
      </c>
      <c r="K19" s="71">
        <f t="shared" si="0"/>
        <v>248</v>
      </c>
      <c r="L19" s="71">
        <f t="shared" si="1"/>
        <v>246</v>
      </c>
    </row>
    <row r="20" spans="2:12" ht="15" customHeight="1">
      <c r="B20" s="70" t="s">
        <v>164</v>
      </c>
      <c r="C20" s="71">
        <v>184</v>
      </c>
      <c r="D20" s="71">
        <v>203</v>
      </c>
      <c r="G20" s="38"/>
      <c r="J20" s="70" t="s">
        <v>165</v>
      </c>
      <c r="K20" s="71">
        <f t="shared" si="0"/>
        <v>184</v>
      </c>
      <c r="L20" s="71">
        <f t="shared" si="1"/>
        <v>203</v>
      </c>
    </row>
    <row r="21" spans="2:12" ht="15" customHeight="1">
      <c r="B21" s="70" t="s">
        <v>166</v>
      </c>
      <c r="C21" s="71">
        <v>64</v>
      </c>
      <c r="D21" s="71">
        <v>81</v>
      </c>
      <c r="G21" s="38"/>
      <c r="J21" s="70" t="s">
        <v>167</v>
      </c>
      <c r="K21" s="71">
        <f t="shared" si="0"/>
        <v>64</v>
      </c>
      <c r="L21" s="71">
        <f t="shared" si="1"/>
        <v>81</v>
      </c>
    </row>
    <row r="22" spans="2:12" ht="15" customHeight="1">
      <c r="B22" s="70" t="s">
        <v>168</v>
      </c>
      <c r="C22" s="71">
        <v>7</v>
      </c>
      <c r="D22" s="71">
        <v>10</v>
      </c>
      <c r="G22" s="38"/>
      <c r="J22" s="70" t="s">
        <v>169</v>
      </c>
      <c r="K22" s="71">
        <f t="shared" si="0"/>
        <v>7</v>
      </c>
      <c r="L22" s="71">
        <f t="shared" si="1"/>
        <v>10</v>
      </c>
    </row>
    <row r="23" spans="2:12" ht="15" customHeight="1">
      <c r="B23" s="70" t="s">
        <v>170</v>
      </c>
      <c r="C23" s="71">
        <v>7167</v>
      </c>
      <c r="D23" s="71">
        <v>6900</v>
      </c>
      <c r="G23" s="38"/>
      <c r="J23" s="70" t="s">
        <v>171</v>
      </c>
      <c r="K23" s="71">
        <f t="shared" si="0"/>
        <v>7167</v>
      </c>
      <c r="L23" s="71">
        <f t="shared" si="1"/>
        <v>6900</v>
      </c>
    </row>
    <row r="24" spans="2:12" ht="15" customHeight="1">
      <c r="B24" s="70" t="s">
        <v>172</v>
      </c>
      <c r="C24" s="71">
        <v>0</v>
      </c>
      <c r="D24" s="71">
        <v>0</v>
      </c>
      <c r="G24" s="38"/>
      <c r="J24" s="70" t="s">
        <v>173</v>
      </c>
      <c r="K24" s="71">
        <f t="shared" si="0"/>
        <v>0</v>
      </c>
      <c r="L24" s="71">
        <f t="shared" si="1"/>
        <v>0</v>
      </c>
    </row>
    <row r="25" spans="2:12" ht="15" customHeight="1">
      <c r="B25" s="41" t="s">
        <v>174</v>
      </c>
      <c r="C25" s="72">
        <v>8320</v>
      </c>
      <c r="D25" s="72">
        <v>8081</v>
      </c>
      <c r="G25" s="38"/>
      <c r="J25" s="41" t="s">
        <v>175</v>
      </c>
      <c r="K25" s="72">
        <f t="shared" si="0"/>
        <v>8320</v>
      </c>
      <c r="L25" s="72">
        <f t="shared" si="1"/>
        <v>8081</v>
      </c>
    </row>
    <row r="26" spans="2:12" ht="15" customHeight="1">
      <c r="B26" s="26"/>
      <c r="C26" s="26"/>
      <c r="D26" s="26"/>
      <c r="J26" s="26"/>
      <c r="K26" s="26"/>
      <c r="L26" s="26"/>
    </row>
    <row r="27" spans="2:12" ht="15" customHeight="1"/>
    <row r="28" spans="2:12" ht="15" customHeight="1"/>
    <row r="29" spans="2:12" ht="15" customHeight="1"/>
    <row r="30" spans="2:12" ht="15" customHeight="1"/>
    <row r="31" spans="2:12" ht="15" customHeight="1"/>
    <row r="32" spans="2:1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</sheetData>
  <mergeCells count="2">
    <mergeCell ref="B3:D3"/>
    <mergeCell ref="J3:L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Portrait</vt:lpstr>
      <vt:lpstr>Main KPIs</vt:lpstr>
      <vt:lpstr>Iberia</vt:lpstr>
      <vt:lpstr>Italy</vt:lpstr>
      <vt:lpstr>France</vt:lpstr>
      <vt:lpstr>Appendix</vt:lpstr>
      <vt:lpstr>P&amp;L</vt:lpstr>
      <vt:lpstr>CF</vt:lpstr>
      <vt:lpstr>BS</vt:lpstr>
      <vt:lpstr>APM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Isabel TROYA SMITH</cp:lastModifiedBy>
  <cp:revision>2</cp:revision>
  <dcterms:created xsi:type="dcterms:W3CDTF">2025-07-09T12:19:21Z</dcterms:created>
  <dcterms:modified xsi:type="dcterms:W3CDTF">2025-07-14T10:41:22Z</dcterms:modified>
</cp:coreProperties>
</file>